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9001"/>
  <workbookPr updateLinks="never"/>
  <mc:AlternateContent xmlns:mc="http://schemas.openxmlformats.org/markup-compatibility/2006">
    <mc:Choice Requires="x15">
      <x15ac:absPath xmlns:x15ac="http://schemas.microsoft.com/office/spreadsheetml/2010/11/ac" url="I:\CES\Groups\Solution Design and Mgmt\Business\Programs_Under Devo\Tune-Up Accelerator\04_SCL_Incentives\Implementation_Forms\"/>
    </mc:Choice>
  </mc:AlternateContent>
  <bookViews>
    <workbookView xWindow="0" yWindow="0" windowWidth="28800" windowHeight="12180" xr2:uid="{00000000-000D-0000-FFFF-FFFF00000000}"/>
  </bookViews>
  <sheets>
    <sheet name="Annual Operating Hours" sheetId="4" r:id="rId1"/>
    <sheet name="Daily Schedule Calculator" sheetId="3" r:id="rId2"/>
    <sheet name="Drop Down Lists" sheetId="2" state="hidden" r:id="rId3"/>
  </sheets>
  <externalReferences>
    <externalReference r:id="rId4"/>
    <externalReference r:id="rId5"/>
  </externalReferences>
  <definedNames>
    <definedName name="activityid_application">'[1]Contract Request'!$E$40</definedName>
    <definedName name="CAL">[2]Start!$C$32</definedName>
    <definedName name="Cost_Based_Funding_Cap_Ratio">'[2]Fixture Count'!$M$925</definedName>
    <definedName name="cost_per_kwh">[2]Start!$E$23</definedName>
    <definedName name="coupon_number">#REF!</definedName>
    <definedName name="ECM_Lookup_on_FC">'[2]subtotals sheet'!$B$14:$U$62</definedName>
    <definedName name="electricity_cost_per_kwh">'[2]Project Summary Form'!$R$3</definedName>
    <definedName name="energy_code_lpa_LU">'[2]ref sheet'!$AV$8:$AW$40</definedName>
    <definedName name="exist_fixt_id_list">'[2]Fixture Schedule'!$B$13:$B$286</definedName>
    <definedName name="exist_fixt_sched_FC" comment="used to autopopulate fixture count worksheet based on fixture ids">'[2]Fixture Schedule'!$C$14:$G$286</definedName>
    <definedName name="Existing_Fixture_Sel_LU">'[2]ref sheet'!$I$8:$L$103</definedName>
    <definedName name="ExistingFixtureScheduleValues">INDEX([2]!Table1fixturetypes[#Data],0,MATCH('[2]Fixture Schedule'!$D1,ExistingLampType,0))</definedName>
    <definedName name="ExistingLampDesc">INDEX([2]!Table1fixturetypes[#Data],0,MATCH('[2]Fixture Count'!$G1,ExistingLampType,0))</definedName>
    <definedName name="ExistingLampType">[2]!Table1fixturetypes[#Headers]</definedName>
    <definedName name="facility_address">'[1]Contract Request'!$D$14</definedName>
    <definedName name="facility_name">'[2]Application-old'!$E$14</definedName>
    <definedName name="fixt_sched_yes_no_on_fc">'[2]Fixture Count'!$AO$5</definedName>
    <definedName name="fixtcount_range_to_lock_in_macro">'[2]Fixture Count'!#REF!</definedName>
    <definedName name="funding_from_proj_sum_form">'[2]Project Summary Form'!$P$47</definedName>
    <definedName name="HC_Code_LU_New">'[2]ref sheet'!$C$8:$E$19</definedName>
    <definedName name="Hours">'Drop Down Lists'!$AH$4:$AH$101</definedName>
    <definedName name="mailee_address_application">'[1]Contract Request'!$E$27</definedName>
    <definedName name="mailee_city_application">'[1]Contract Request'!$E$28</definedName>
    <definedName name="Occupancy_Type_LU">'[2]ref sheet'!$AD$8:$AG$14</definedName>
    <definedName name="payback_based_funding_cap_ratio">'[2]Fixture Count'!$M$932</definedName>
    <definedName name="_xlnm.Print_Area" localSheetId="0">'Annual Operating Hours'!$B$1:$L$39</definedName>
    <definedName name="project_number_application">'[1]Contract Request'!$J$6</definedName>
    <definedName name="prop_fixt_id_list" comment="this refers to the fixture schedule list of poposed fixture Identifiers.  is not a list of proposed fixture types.">'[2]Fixture Schedule'!$K$13:$K$286</definedName>
    <definedName name="prop_fixt_sched_FC" comment="autopopulates fixture count worksheet based on fixture id designation">'[2]Fixture Schedule'!$K$14:$U$286</definedName>
    <definedName name="prop_fixt_type_list_do_not_delete" comment="this is used in the fixture count pull down menu for selecting a proposed fixture type.  the source is the ref sheet">'[2]ref sheet'!$N$11:$N$49</definedName>
    <definedName name="Proposed_Type_LU" comment="This includes orange lines at the end for proposed types no longer in use.  included here for conversion of old projects by importing data from old workbook.  april 2014.  ">'[2]ref sheet'!$N$11:$T$59</definedName>
    <definedName name="rebate_clgsensor_svgs">'[2]ref sheet'!$BB$51</definedName>
    <definedName name="rebate_wallsensor_unitsvgs">'[2]ref sheet'!$BB$42</definedName>
    <definedName name="savings_from_proj_sum_form">'[2]Project Summary Form'!$Q$47</definedName>
    <definedName name="Status">'Drop Down Lists'!$A$8:$A$9</definedName>
    <definedName name="time">'[2]ref sheet'!$BP$8:$BP$57</definedName>
    <definedName name="time_sched_LU">#REF!</definedName>
    <definedName name="Total_Cost_on_fixt_count">'[2]Fixture Count'!$M$10</definedName>
    <definedName name="total_cost_on_proj_sum">'[2]Project Summary Form'!$J$47</definedName>
    <definedName name="Total_Cost_Ratio_on_FC">'[2]Fixture Count'!$AT$10</definedName>
    <definedName name="total_kwh_svgs_on_proj_sum">'[2]Project Summary Form'!$Q$47</definedName>
    <definedName name="total_uncapped_funding_proj_sum">'[2]Project Summary Form'!$M$47</definedName>
    <definedName name="use_of_fixt_sched_indicator">'[2]Fixture Schedule'!$Y$8</definedName>
    <definedName name="version_id_from_from_intro">'[2]subtotals sheet'!$N$1</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0" i="4" l="1"/>
  <c r="G30" i="4"/>
  <c r="F30" i="4"/>
  <c r="K30" i="4"/>
  <c r="J30" i="4"/>
  <c r="G28" i="4" l="1"/>
  <c r="G26" i="4"/>
  <c r="G25" i="4"/>
  <c r="E107" i="3"/>
  <c r="E106" i="3"/>
  <c r="K29" i="4"/>
  <c r="K27" i="4"/>
  <c r="J29" i="4"/>
  <c r="J27" i="4"/>
  <c r="G29" i="4"/>
  <c r="G27" i="4"/>
  <c r="F29" i="4"/>
  <c r="F27" i="4"/>
  <c r="E108" i="3" l="1"/>
  <c r="E112" i="3"/>
  <c r="E86" i="3"/>
  <c r="E60" i="3"/>
  <c r="E34" i="3"/>
  <c r="E8" i="3"/>
  <c r="X133" i="3" l="1"/>
  <c r="W133" i="3"/>
  <c r="V133" i="3"/>
  <c r="U133" i="3"/>
  <c r="T133" i="3"/>
  <c r="S133" i="3"/>
  <c r="R133" i="3"/>
  <c r="Q133" i="3"/>
  <c r="L133" i="3"/>
  <c r="K133" i="3"/>
  <c r="J133" i="3"/>
  <c r="I133" i="3"/>
  <c r="H133" i="3"/>
  <c r="G133" i="3"/>
  <c r="F133" i="3"/>
  <c r="E133" i="3"/>
  <c r="X132" i="3"/>
  <c r="W132" i="3"/>
  <c r="V132" i="3"/>
  <c r="U132" i="3"/>
  <c r="T132" i="3"/>
  <c r="S132" i="3"/>
  <c r="R132" i="3"/>
  <c r="Q132" i="3"/>
  <c r="L132" i="3"/>
  <c r="K132" i="3"/>
  <c r="J132" i="3"/>
  <c r="I132" i="3"/>
  <c r="H132" i="3"/>
  <c r="G132" i="3"/>
  <c r="F132" i="3"/>
  <c r="E132" i="3"/>
  <c r="X121" i="3"/>
  <c r="W121" i="3"/>
  <c r="V121" i="3"/>
  <c r="U121" i="3"/>
  <c r="T121" i="3"/>
  <c r="S121" i="3"/>
  <c r="R121" i="3"/>
  <c r="Q121" i="3"/>
  <c r="L121" i="3"/>
  <c r="K121" i="3"/>
  <c r="J121" i="3"/>
  <c r="I121" i="3"/>
  <c r="H121" i="3"/>
  <c r="G121" i="3"/>
  <c r="F121" i="3"/>
  <c r="E121" i="3"/>
  <c r="X120" i="3"/>
  <c r="W120" i="3"/>
  <c r="V120" i="3"/>
  <c r="U120" i="3"/>
  <c r="T120" i="3"/>
  <c r="S120" i="3"/>
  <c r="R120" i="3"/>
  <c r="Q120" i="3"/>
  <c r="L120" i="3"/>
  <c r="K120" i="3"/>
  <c r="J120" i="3"/>
  <c r="I120" i="3"/>
  <c r="H120" i="3"/>
  <c r="G120" i="3"/>
  <c r="F120" i="3"/>
  <c r="E120" i="3"/>
  <c r="X107" i="3"/>
  <c r="W107" i="3"/>
  <c r="V107" i="3"/>
  <c r="U107" i="3"/>
  <c r="T107" i="3"/>
  <c r="S107" i="3"/>
  <c r="R107" i="3"/>
  <c r="Q107" i="3"/>
  <c r="L107" i="3"/>
  <c r="K107" i="3"/>
  <c r="J107" i="3"/>
  <c r="I107" i="3"/>
  <c r="H107" i="3"/>
  <c r="G107" i="3"/>
  <c r="F107" i="3"/>
  <c r="X106" i="3"/>
  <c r="W106" i="3"/>
  <c r="V106" i="3"/>
  <c r="U106" i="3"/>
  <c r="T106" i="3"/>
  <c r="S106" i="3"/>
  <c r="R106" i="3"/>
  <c r="Q106" i="3"/>
  <c r="L106" i="3"/>
  <c r="K106" i="3"/>
  <c r="J106" i="3"/>
  <c r="I106" i="3"/>
  <c r="H106" i="3"/>
  <c r="G106" i="3"/>
  <c r="F106" i="3"/>
  <c r="X95" i="3"/>
  <c r="W95" i="3"/>
  <c r="V95" i="3"/>
  <c r="U95" i="3"/>
  <c r="T95" i="3"/>
  <c r="S95" i="3"/>
  <c r="R95" i="3"/>
  <c r="Q95" i="3"/>
  <c r="L95" i="3"/>
  <c r="K95" i="3"/>
  <c r="J95" i="3"/>
  <c r="I95" i="3"/>
  <c r="H95" i="3"/>
  <c r="G95" i="3"/>
  <c r="F95" i="3"/>
  <c r="E95" i="3"/>
  <c r="X94" i="3"/>
  <c r="W94" i="3"/>
  <c r="V94" i="3"/>
  <c r="U94" i="3"/>
  <c r="T94" i="3"/>
  <c r="S94" i="3"/>
  <c r="R94" i="3"/>
  <c r="Q94" i="3"/>
  <c r="L94" i="3"/>
  <c r="K94" i="3"/>
  <c r="J94" i="3"/>
  <c r="I94" i="3"/>
  <c r="H94" i="3"/>
  <c r="G94" i="3"/>
  <c r="F94" i="3"/>
  <c r="E94" i="3"/>
  <c r="X81" i="3"/>
  <c r="W81" i="3"/>
  <c r="V81" i="3"/>
  <c r="U81" i="3"/>
  <c r="T81" i="3"/>
  <c r="S81" i="3"/>
  <c r="R81" i="3"/>
  <c r="Q81" i="3"/>
  <c r="L81" i="3"/>
  <c r="K81" i="3"/>
  <c r="J81" i="3"/>
  <c r="I81" i="3"/>
  <c r="H81" i="3"/>
  <c r="G81" i="3"/>
  <c r="F81" i="3"/>
  <c r="E81" i="3"/>
  <c r="X80" i="3"/>
  <c r="W80" i="3"/>
  <c r="V80" i="3"/>
  <c r="U80" i="3"/>
  <c r="T80" i="3"/>
  <c r="S80" i="3"/>
  <c r="R80" i="3"/>
  <c r="Q80" i="3"/>
  <c r="L80" i="3"/>
  <c r="K80" i="3"/>
  <c r="J80" i="3"/>
  <c r="I80" i="3"/>
  <c r="H80" i="3"/>
  <c r="G80" i="3"/>
  <c r="F80" i="3"/>
  <c r="E80" i="3"/>
  <c r="X69" i="3"/>
  <c r="W69" i="3"/>
  <c r="V69" i="3"/>
  <c r="U69" i="3"/>
  <c r="T69" i="3"/>
  <c r="S69" i="3"/>
  <c r="R69" i="3"/>
  <c r="Q69" i="3"/>
  <c r="L69" i="3"/>
  <c r="K69" i="3"/>
  <c r="J69" i="3"/>
  <c r="I69" i="3"/>
  <c r="H69" i="3"/>
  <c r="G69" i="3"/>
  <c r="F69" i="3"/>
  <c r="E69" i="3"/>
  <c r="X68" i="3"/>
  <c r="W68" i="3"/>
  <c r="V68" i="3"/>
  <c r="U68" i="3"/>
  <c r="T68" i="3"/>
  <c r="S68" i="3"/>
  <c r="R68" i="3"/>
  <c r="Q68" i="3"/>
  <c r="L68" i="3"/>
  <c r="K68" i="3"/>
  <c r="J68" i="3"/>
  <c r="I68" i="3"/>
  <c r="H68" i="3"/>
  <c r="G68" i="3"/>
  <c r="F68" i="3"/>
  <c r="E68" i="3"/>
  <c r="X55" i="3"/>
  <c r="W55" i="3"/>
  <c r="V55" i="3"/>
  <c r="U55" i="3"/>
  <c r="T55" i="3"/>
  <c r="S55" i="3"/>
  <c r="R55" i="3"/>
  <c r="Q55" i="3"/>
  <c r="L55" i="3"/>
  <c r="K55" i="3"/>
  <c r="J55" i="3"/>
  <c r="I55" i="3"/>
  <c r="H55" i="3"/>
  <c r="G55" i="3"/>
  <c r="F55" i="3"/>
  <c r="E55" i="3"/>
  <c r="X54" i="3"/>
  <c r="W54" i="3"/>
  <c r="V54" i="3"/>
  <c r="U54" i="3"/>
  <c r="T54" i="3"/>
  <c r="S54" i="3"/>
  <c r="R54" i="3"/>
  <c r="Q54" i="3"/>
  <c r="L54" i="3"/>
  <c r="K54" i="3"/>
  <c r="J54" i="3"/>
  <c r="I54" i="3"/>
  <c r="H54" i="3"/>
  <c r="G54" i="3"/>
  <c r="F54" i="3"/>
  <c r="E54" i="3"/>
  <c r="X43" i="3"/>
  <c r="W43" i="3"/>
  <c r="V43" i="3"/>
  <c r="U43" i="3"/>
  <c r="T43" i="3"/>
  <c r="S43" i="3"/>
  <c r="R43" i="3"/>
  <c r="Q43" i="3"/>
  <c r="L43" i="3"/>
  <c r="K43" i="3"/>
  <c r="J43" i="3"/>
  <c r="I43" i="3"/>
  <c r="H43" i="3"/>
  <c r="G43" i="3"/>
  <c r="F43" i="3"/>
  <c r="E43" i="3"/>
  <c r="X42" i="3"/>
  <c r="W42" i="3"/>
  <c r="V42" i="3"/>
  <c r="U42" i="3"/>
  <c r="T42" i="3"/>
  <c r="S42" i="3"/>
  <c r="R42" i="3"/>
  <c r="Q42" i="3"/>
  <c r="L42" i="3"/>
  <c r="K42" i="3"/>
  <c r="J42" i="3"/>
  <c r="I42" i="3"/>
  <c r="H42" i="3"/>
  <c r="G42" i="3"/>
  <c r="F42" i="3"/>
  <c r="E42" i="3"/>
  <c r="X29" i="3"/>
  <c r="W29" i="3"/>
  <c r="V29" i="3"/>
  <c r="U29" i="3"/>
  <c r="T29" i="3"/>
  <c r="S29" i="3"/>
  <c r="R29" i="3"/>
  <c r="Q29" i="3"/>
  <c r="X28" i="3"/>
  <c r="W28" i="3"/>
  <c r="V28" i="3"/>
  <c r="U28" i="3"/>
  <c r="T28" i="3"/>
  <c r="S28" i="3"/>
  <c r="R28" i="3"/>
  <c r="Q28" i="3"/>
  <c r="L29" i="3"/>
  <c r="K29" i="3"/>
  <c r="J29" i="3"/>
  <c r="I29" i="3"/>
  <c r="H29" i="3"/>
  <c r="G29" i="3"/>
  <c r="F29" i="3"/>
  <c r="E29" i="3"/>
  <c r="L28" i="3"/>
  <c r="K28" i="3"/>
  <c r="J28" i="3"/>
  <c r="I28" i="3"/>
  <c r="H28" i="3"/>
  <c r="G28" i="3"/>
  <c r="F28" i="3"/>
  <c r="E28" i="3"/>
  <c r="X17" i="3"/>
  <c r="W17" i="3"/>
  <c r="V17" i="3"/>
  <c r="U17" i="3"/>
  <c r="T17" i="3"/>
  <c r="S17" i="3"/>
  <c r="R17" i="3"/>
  <c r="Q17" i="3"/>
  <c r="X16" i="3"/>
  <c r="W16" i="3"/>
  <c r="V16" i="3"/>
  <c r="U16" i="3"/>
  <c r="T16" i="3"/>
  <c r="S16" i="3"/>
  <c r="R16" i="3"/>
  <c r="Q16" i="3"/>
  <c r="W122" i="3" l="1"/>
  <c r="W123" i="3" s="1"/>
  <c r="K96" i="3"/>
  <c r="K97" i="3" s="1"/>
  <c r="J82" i="3"/>
  <c r="J83" i="3" s="1"/>
  <c r="L56" i="3"/>
  <c r="L57" i="3" s="1"/>
  <c r="X56" i="3"/>
  <c r="X57" i="3" s="1"/>
  <c r="X44" i="3"/>
  <c r="X45" i="3" s="1"/>
  <c r="L44" i="3"/>
  <c r="L45" i="3" s="1"/>
  <c r="Q134" i="3"/>
  <c r="Q135" i="3" s="1"/>
  <c r="U134" i="3"/>
  <c r="U135" i="3" s="1"/>
  <c r="V134" i="3"/>
  <c r="V135" i="3" s="1"/>
  <c r="S134" i="3"/>
  <c r="S135" i="3" s="1"/>
  <c r="W134" i="3"/>
  <c r="W135" i="3" s="1"/>
  <c r="R134" i="3"/>
  <c r="R135" i="3" s="1"/>
  <c r="T134" i="3"/>
  <c r="T135" i="3" s="1"/>
  <c r="X134" i="3"/>
  <c r="X135" i="3" s="1"/>
  <c r="S122" i="3"/>
  <c r="S123" i="3" s="1"/>
  <c r="Q122" i="3"/>
  <c r="Q123" i="3" s="1"/>
  <c r="U122" i="3"/>
  <c r="U123" i="3" s="1"/>
  <c r="R122" i="3"/>
  <c r="R123" i="3" s="1"/>
  <c r="V122" i="3"/>
  <c r="V123" i="3" s="1"/>
  <c r="T122" i="3"/>
  <c r="T123" i="3" s="1"/>
  <c r="X122" i="3"/>
  <c r="X123" i="3" s="1"/>
  <c r="L134" i="3"/>
  <c r="L135" i="3" s="1"/>
  <c r="K134" i="3"/>
  <c r="K135" i="3" s="1"/>
  <c r="J134" i="3"/>
  <c r="J135" i="3" s="1"/>
  <c r="G134" i="3"/>
  <c r="G135" i="3" s="1"/>
  <c r="H134" i="3"/>
  <c r="H135" i="3" s="1"/>
  <c r="I134" i="3"/>
  <c r="I135" i="3" s="1"/>
  <c r="F134" i="3"/>
  <c r="F135" i="3" s="1"/>
  <c r="E134" i="3"/>
  <c r="E135" i="3" s="1"/>
  <c r="L122" i="3"/>
  <c r="L123" i="3" s="1"/>
  <c r="K122" i="3"/>
  <c r="K123" i="3" s="1"/>
  <c r="J122" i="3"/>
  <c r="J123" i="3" s="1"/>
  <c r="I122" i="3"/>
  <c r="I123" i="3" s="1"/>
  <c r="F122" i="3"/>
  <c r="F123" i="3" s="1"/>
  <c r="G122" i="3"/>
  <c r="G123" i="3" s="1"/>
  <c r="H122" i="3"/>
  <c r="H123" i="3" s="1"/>
  <c r="E122" i="3"/>
  <c r="E123" i="3" s="1"/>
  <c r="Q108" i="3"/>
  <c r="Q109" i="3" s="1"/>
  <c r="U108" i="3"/>
  <c r="U109" i="3" s="1"/>
  <c r="R108" i="3"/>
  <c r="R109" i="3" s="1"/>
  <c r="V108" i="3"/>
  <c r="V109" i="3" s="1"/>
  <c r="S108" i="3"/>
  <c r="S109" i="3" s="1"/>
  <c r="W108" i="3"/>
  <c r="W109" i="3" s="1"/>
  <c r="T108" i="3"/>
  <c r="T109" i="3" s="1"/>
  <c r="X108" i="3"/>
  <c r="X109" i="3" s="1"/>
  <c r="Q96" i="3"/>
  <c r="Q97" i="3" s="1"/>
  <c r="U96" i="3"/>
  <c r="U97" i="3" s="1"/>
  <c r="R96" i="3"/>
  <c r="R97" i="3" s="1"/>
  <c r="V96" i="3"/>
  <c r="V97" i="3" s="1"/>
  <c r="S96" i="3"/>
  <c r="S97" i="3" s="1"/>
  <c r="W96" i="3"/>
  <c r="W97" i="3" s="1"/>
  <c r="T96" i="3"/>
  <c r="T97" i="3" s="1"/>
  <c r="X96" i="3"/>
  <c r="X97" i="3" s="1"/>
  <c r="E109" i="3"/>
  <c r="I108" i="3"/>
  <c r="I109" i="3" s="1"/>
  <c r="F108" i="3"/>
  <c r="F109" i="3" s="1"/>
  <c r="J108" i="3"/>
  <c r="J109" i="3" s="1"/>
  <c r="G108" i="3"/>
  <c r="G109" i="3" s="1"/>
  <c r="K108" i="3"/>
  <c r="K109" i="3" s="1"/>
  <c r="H108" i="3"/>
  <c r="H109" i="3" s="1"/>
  <c r="L108" i="3"/>
  <c r="L109" i="3" s="1"/>
  <c r="I96" i="3"/>
  <c r="I97" i="3" s="1"/>
  <c r="G96" i="3"/>
  <c r="G97" i="3" s="1"/>
  <c r="F96" i="3"/>
  <c r="F97" i="3" s="1"/>
  <c r="J96" i="3"/>
  <c r="J97" i="3" s="1"/>
  <c r="H96" i="3"/>
  <c r="H97" i="3" s="1"/>
  <c r="L96" i="3"/>
  <c r="L97" i="3" s="1"/>
  <c r="E96" i="3"/>
  <c r="E97" i="3" s="1"/>
  <c r="Q82" i="3"/>
  <c r="Q83" i="3" s="1"/>
  <c r="U82" i="3"/>
  <c r="U83" i="3" s="1"/>
  <c r="R82" i="3"/>
  <c r="R83" i="3" s="1"/>
  <c r="V82" i="3"/>
  <c r="V83" i="3" s="1"/>
  <c r="S82" i="3"/>
  <c r="S83" i="3" s="1"/>
  <c r="W82" i="3"/>
  <c r="W83" i="3" s="1"/>
  <c r="T82" i="3"/>
  <c r="T83" i="3" s="1"/>
  <c r="X82" i="3"/>
  <c r="X83" i="3" s="1"/>
  <c r="E82" i="3"/>
  <c r="E83" i="3" s="1"/>
  <c r="I82" i="3"/>
  <c r="I83" i="3" s="1"/>
  <c r="G82" i="3"/>
  <c r="G83" i="3" s="1"/>
  <c r="K82" i="3"/>
  <c r="K83" i="3" s="1"/>
  <c r="F82" i="3"/>
  <c r="F83" i="3" s="1"/>
  <c r="H82" i="3"/>
  <c r="H83" i="3" s="1"/>
  <c r="L82" i="3"/>
  <c r="L83" i="3" s="1"/>
  <c r="Q70" i="3"/>
  <c r="Q71" i="3" s="1"/>
  <c r="U70" i="3"/>
  <c r="U71" i="3" s="1"/>
  <c r="R70" i="3"/>
  <c r="R71" i="3" s="1"/>
  <c r="V70" i="3"/>
  <c r="V71" i="3" s="1"/>
  <c r="S70" i="3"/>
  <c r="S71" i="3" s="1"/>
  <c r="W70" i="3"/>
  <c r="W71" i="3" s="1"/>
  <c r="T70" i="3"/>
  <c r="T71" i="3" s="1"/>
  <c r="X70" i="3"/>
  <c r="X71" i="3" s="1"/>
  <c r="I70" i="3"/>
  <c r="I71" i="3" s="1"/>
  <c r="F70" i="3"/>
  <c r="F71" i="3" s="1"/>
  <c r="J70" i="3"/>
  <c r="J71" i="3" s="1"/>
  <c r="G70" i="3"/>
  <c r="G71" i="3" s="1"/>
  <c r="K70" i="3"/>
  <c r="K71" i="3" s="1"/>
  <c r="H70" i="3"/>
  <c r="H71" i="3" s="1"/>
  <c r="L70" i="3"/>
  <c r="L71" i="3" s="1"/>
  <c r="E70" i="3"/>
  <c r="E71" i="3" s="1"/>
  <c r="Q56" i="3"/>
  <c r="Q57" i="3" s="1"/>
  <c r="U56" i="3"/>
  <c r="U57" i="3" s="1"/>
  <c r="R56" i="3"/>
  <c r="R57" i="3" s="1"/>
  <c r="V56" i="3"/>
  <c r="V57" i="3" s="1"/>
  <c r="S56" i="3"/>
  <c r="S57" i="3" s="1"/>
  <c r="W56" i="3"/>
  <c r="W57" i="3" s="1"/>
  <c r="T56" i="3"/>
  <c r="T57" i="3" s="1"/>
  <c r="E56" i="3"/>
  <c r="E57" i="3" s="1"/>
  <c r="I56" i="3"/>
  <c r="I57" i="3" s="1"/>
  <c r="F56" i="3"/>
  <c r="F57" i="3" s="1"/>
  <c r="J56" i="3"/>
  <c r="J57" i="3" s="1"/>
  <c r="G56" i="3"/>
  <c r="G57" i="3" s="1"/>
  <c r="K56" i="3"/>
  <c r="K57" i="3" s="1"/>
  <c r="H56" i="3"/>
  <c r="H57" i="3" s="1"/>
  <c r="W44" i="3"/>
  <c r="W45" i="3" s="1"/>
  <c r="V44" i="3"/>
  <c r="V45" i="3" s="1"/>
  <c r="U44" i="3"/>
  <c r="U45" i="3" s="1"/>
  <c r="S44" i="3"/>
  <c r="S45" i="3" s="1"/>
  <c r="T44" i="3"/>
  <c r="T45" i="3" s="1"/>
  <c r="R44" i="3"/>
  <c r="R45" i="3" s="1"/>
  <c r="Q44" i="3"/>
  <c r="Q45" i="3" s="1"/>
  <c r="K44" i="3"/>
  <c r="K45" i="3" s="1"/>
  <c r="J44" i="3"/>
  <c r="J45" i="3" s="1"/>
  <c r="I44" i="3"/>
  <c r="I45" i="3" s="1"/>
  <c r="G44" i="3"/>
  <c r="G45" i="3" s="1"/>
  <c r="H44" i="3"/>
  <c r="H45" i="3" s="1"/>
  <c r="F44" i="3"/>
  <c r="F45" i="3" s="1"/>
  <c r="E44" i="3"/>
  <c r="E45" i="3" s="1"/>
  <c r="E30" i="3"/>
  <c r="E31" i="3" s="1"/>
  <c r="I30" i="3"/>
  <c r="I31" i="3" s="1"/>
  <c r="Q30" i="3"/>
  <c r="Q31" i="3" s="1"/>
  <c r="U30" i="3"/>
  <c r="U31" i="3" s="1"/>
  <c r="F30" i="3"/>
  <c r="F31" i="3" s="1"/>
  <c r="J30" i="3"/>
  <c r="J31" i="3" s="1"/>
  <c r="R30" i="3"/>
  <c r="R31" i="3" s="1"/>
  <c r="V30" i="3"/>
  <c r="V31" i="3" s="1"/>
  <c r="G30" i="3"/>
  <c r="G31" i="3" s="1"/>
  <c r="K30" i="3"/>
  <c r="K31" i="3" s="1"/>
  <c r="S30" i="3"/>
  <c r="S31" i="3" s="1"/>
  <c r="W30" i="3"/>
  <c r="W31" i="3" s="1"/>
  <c r="H30" i="3"/>
  <c r="H31" i="3" s="1"/>
  <c r="L30" i="3"/>
  <c r="L31" i="3" s="1"/>
  <c r="T30" i="3"/>
  <c r="T31" i="3" s="1"/>
  <c r="X30" i="3"/>
  <c r="X31" i="3" s="1"/>
  <c r="U18" i="3"/>
  <c r="U19" i="3" s="1"/>
  <c r="V18" i="3"/>
  <c r="V19" i="3" s="1"/>
  <c r="S18" i="3"/>
  <c r="S19" i="3" s="1"/>
  <c r="W18" i="3"/>
  <c r="W19" i="3" s="1"/>
  <c r="T18" i="3"/>
  <c r="T19" i="3" s="1"/>
  <c r="X18" i="3"/>
  <c r="X19" i="3" s="1"/>
  <c r="Q18" i="3"/>
  <c r="Q19" i="3" s="1"/>
  <c r="R18" i="3"/>
  <c r="R19" i="3" s="1"/>
  <c r="L17" i="3"/>
  <c r="K17" i="3"/>
  <c r="J17" i="3"/>
  <c r="I17" i="3"/>
  <c r="H17" i="3"/>
  <c r="G17" i="3"/>
  <c r="F17" i="3"/>
  <c r="E17" i="3"/>
  <c r="L16" i="3"/>
  <c r="K16" i="3"/>
  <c r="J16" i="3"/>
  <c r="J18" i="3" s="1"/>
  <c r="J19" i="3" s="1"/>
  <c r="I16" i="3"/>
  <c r="I18" i="3" s="1"/>
  <c r="I19" i="3" s="1"/>
  <c r="H16" i="3"/>
  <c r="G16" i="3"/>
  <c r="F16" i="3"/>
  <c r="E16" i="3"/>
  <c r="E18" i="3" s="1"/>
  <c r="E19" i="3" s="1"/>
  <c r="E19" i="2"/>
  <c r="E18" i="2"/>
  <c r="E21" i="2" s="1"/>
  <c r="E20" i="2"/>
  <c r="Y31" i="3" l="1"/>
  <c r="K25" i="4" s="1"/>
  <c r="M83" i="3"/>
  <c r="M135" i="3"/>
  <c r="M97" i="3"/>
  <c r="F28" i="4" s="1"/>
  <c r="Y71" i="3"/>
  <c r="Y135" i="3"/>
  <c r="Y123" i="3"/>
  <c r="M123" i="3"/>
  <c r="Y109" i="3"/>
  <c r="K28" i="4" s="1"/>
  <c r="M109" i="3"/>
  <c r="Y97" i="3"/>
  <c r="J28" i="4" s="1"/>
  <c r="Y83" i="3"/>
  <c r="M71" i="3"/>
  <c r="Y57" i="3"/>
  <c r="K26" i="4" s="1"/>
  <c r="M57" i="3"/>
  <c r="Y45" i="3"/>
  <c r="J26" i="4" s="1"/>
  <c r="M45" i="3"/>
  <c r="F26" i="4" s="1"/>
  <c r="M31" i="3"/>
  <c r="Y19" i="3"/>
  <c r="J25" i="4" s="1"/>
  <c r="K18" i="3"/>
  <c r="K19" i="3" s="1"/>
  <c r="H18" i="3"/>
  <c r="H19" i="3" s="1"/>
  <c r="L18" i="3"/>
  <c r="L19" i="3" s="1"/>
  <c r="G18" i="3"/>
  <c r="G19" i="3" s="1"/>
  <c r="F18" i="3"/>
  <c r="F19" i="3" s="1"/>
  <c r="M19" i="3" l="1"/>
  <c r="L29" i="4"/>
  <c r="L28" i="4"/>
  <c r="H27" i="4"/>
  <c r="H29" i="4"/>
  <c r="H28" i="4"/>
  <c r="L27" i="4"/>
  <c r="L26" i="4"/>
  <c r="H26" i="4"/>
  <c r="L25" i="4"/>
  <c r="F25" i="4" l="1"/>
  <c r="L30" i="4"/>
  <c r="H25" i="4" l="1"/>
  <c r="H3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Ted Brown</author>
  </authors>
  <commentList>
    <comment ref="J22" authorId="0" shapeId="0" xr:uid="{00000000-0006-0000-0000-000001000000}">
      <text>
        <r>
          <rPr>
            <b/>
            <sz val="9"/>
            <color indexed="81"/>
            <rFont val="Tahoma"/>
            <family val="2"/>
          </rPr>
          <t>SCL:</t>
        </r>
        <r>
          <rPr>
            <sz val="9"/>
            <color indexed="81"/>
            <rFont val="Tahoma"/>
            <family val="2"/>
          </rPr>
          <t xml:space="preserve">
Enter lighting hours ONLY if different from HVAC Schedule</t>
        </r>
      </text>
    </comment>
    <comment ref="D24" authorId="0" shapeId="0" xr:uid="{00000000-0006-0000-0000-000002000000}">
      <text>
        <r>
          <rPr>
            <b/>
            <sz val="9"/>
            <color indexed="81"/>
            <rFont val="Tahoma"/>
            <family val="2"/>
          </rPr>
          <t>SCL:</t>
        </r>
        <r>
          <rPr>
            <sz val="9"/>
            <color indexed="81"/>
            <rFont val="Tahoma"/>
            <family val="2"/>
          </rPr>
          <t xml:space="preserve">
Name of building space, i.e.- floors 1-3, office tenant 1, restaurant</t>
        </r>
      </text>
    </comment>
    <comment ref="H24" authorId="0" shapeId="0" xr:uid="{00000000-0006-0000-0000-000003000000}">
      <text>
        <r>
          <rPr>
            <b/>
            <sz val="9"/>
            <color indexed="81"/>
            <rFont val="Tahoma"/>
            <family val="2"/>
          </rPr>
          <t>SCL:</t>
        </r>
        <r>
          <rPr>
            <sz val="9"/>
            <color indexed="81"/>
            <rFont val="Tahoma"/>
            <family val="2"/>
          </rPr>
          <t xml:space="preserve">
Automatically calculates % change in operating hours</t>
        </r>
      </text>
    </comment>
    <comment ref="J24" authorId="0" shapeId="0" xr:uid="{00000000-0006-0000-0000-000004000000}">
      <text>
        <r>
          <rPr>
            <b/>
            <sz val="9"/>
            <color indexed="81"/>
            <rFont val="Tahoma"/>
            <family val="2"/>
          </rPr>
          <t>SCL:</t>
        </r>
        <r>
          <rPr>
            <sz val="9"/>
            <color indexed="81"/>
            <rFont val="Tahoma"/>
            <family val="2"/>
          </rPr>
          <t xml:space="preserve">
ONLY Enter Lighting Hours if operated on a different schedule than the HVAC system for the Space</t>
        </r>
      </text>
    </comment>
    <comment ref="L24" authorId="0" shapeId="0" xr:uid="{00000000-0006-0000-0000-000005000000}">
      <text>
        <r>
          <rPr>
            <b/>
            <sz val="9"/>
            <color indexed="81"/>
            <rFont val="Tahoma"/>
            <family val="2"/>
          </rPr>
          <t>SCL:
Automatically calculates % change in operating hours</t>
        </r>
        <r>
          <rPr>
            <sz val="9"/>
            <color indexed="81"/>
            <rFont val="Tahoma"/>
            <family val="2"/>
          </rPr>
          <t xml:space="preserve">
</t>
        </r>
      </text>
    </comment>
  </commentList>
</comments>
</file>

<file path=xl/sharedStrings.xml><?xml version="1.0" encoding="utf-8"?>
<sst xmlns="http://schemas.openxmlformats.org/spreadsheetml/2006/main" count="752" uniqueCount="168">
  <si>
    <t>Instructions</t>
  </si>
  <si>
    <t>Annual</t>
  </si>
  <si>
    <t>Mon</t>
  </si>
  <si>
    <t>Tues</t>
  </si>
  <si>
    <t>Wed</t>
  </si>
  <si>
    <t>Thurs</t>
  </si>
  <si>
    <t>Fri</t>
  </si>
  <si>
    <t>Sat</t>
  </si>
  <si>
    <t>Sun</t>
  </si>
  <si>
    <t>Holidays</t>
  </si>
  <si>
    <t>start time</t>
  </si>
  <si>
    <t>end time</t>
  </si>
  <si>
    <t>time elapsed</t>
  </si>
  <si>
    <t>MON</t>
  </si>
  <si>
    <t>TUE</t>
  </si>
  <si>
    <t>WED</t>
  </si>
  <si>
    <t>THU</t>
  </si>
  <si>
    <t>FRI</t>
  </si>
  <si>
    <t>SAT</t>
  </si>
  <si>
    <t>SUN</t>
  </si>
  <si>
    <t>HOLIDAY</t>
  </si>
  <si>
    <t>On</t>
  </si>
  <si>
    <t>Off</t>
  </si>
  <si>
    <t>HOUR</t>
  </si>
  <si>
    <t>Hours Drop Down List</t>
  </si>
  <si>
    <t># of Holidays</t>
  </si>
  <si>
    <t>Ann. Hours</t>
  </si>
  <si>
    <t>Holiday Hrs</t>
  </si>
  <si>
    <t># Of Weeks</t>
  </si>
  <si>
    <t>Weekday Hours</t>
  </si>
  <si>
    <t>Weekend Hours</t>
  </si>
  <si>
    <t xml:space="preserve">Occupied weeks per year:  </t>
  </si>
  <si>
    <t>Hrs. / Day</t>
  </si>
  <si>
    <t>Daily Schedules</t>
  </si>
  <si>
    <t>Seattle Benchmark Building ID</t>
  </si>
  <si>
    <t xml:space="preserve">Total </t>
  </si>
  <si>
    <t>Number of weekdays set as "holidays"</t>
  </si>
  <si>
    <t xml:space="preserve"> INITIAL ASSESSMENT -HVAC</t>
  </si>
  <si>
    <t>POST TUNE-UP-  HVAC</t>
  </si>
  <si>
    <t xml:space="preserve"> INITIAL ASSESSMENT -LIGHTING</t>
  </si>
  <si>
    <t>POST TUNE-UP-  LIGHTING</t>
  </si>
  <si>
    <t>Post Tune-Up Annual HVAC Operating Hours</t>
  </si>
  <si>
    <t>Space Use #1</t>
  </si>
  <si>
    <t>Space Use #2</t>
  </si>
  <si>
    <t>Space Use #3</t>
  </si>
  <si>
    <t>Space Use #4</t>
  </si>
  <si>
    <t>Space Use #5</t>
  </si>
  <si>
    <t>Worksheet completed by (Tune-Up Specialist)</t>
  </si>
  <si>
    <t>Adult Education</t>
  </si>
  <si>
    <t>Aquarium</t>
  </si>
  <si>
    <t>Automobile Dealership</t>
  </si>
  <si>
    <t>Bank Branch</t>
  </si>
  <si>
    <t>Bar/Nightclub</t>
  </si>
  <si>
    <t>Barracks</t>
  </si>
  <si>
    <t>Bowling Alley</t>
  </si>
  <si>
    <t>Casino</t>
  </si>
  <si>
    <t>College/University</t>
  </si>
  <si>
    <t>Convenience Store with Gas Station</t>
  </si>
  <si>
    <t>Convenience Store without Gas Station</t>
  </si>
  <si>
    <t>Convention Center</t>
  </si>
  <si>
    <t>Courthouse</t>
  </si>
  <si>
    <t>Data Center</t>
  </si>
  <si>
    <t>Distribution Center</t>
  </si>
  <si>
    <t>Drinking Water Treatment &amp; Distribution</t>
  </si>
  <si>
    <t>Enclosed Mall</t>
  </si>
  <si>
    <t>Energy/Power Station</t>
  </si>
  <si>
    <t>Fast Food Restaurant</t>
  </si>
  <si>
    <t>Financial Office</t>
  </si>
  <si>
    <t>Fire Station</t>
  </si>
  <si>
    <t>Fitness Center/Health Club/Gym</t>
  </si>
  <si>
    <t>Food Sales</t>
  </si>
  <si>
    <t>Food Service</t>
  </si>
  <si>
    <t>Hospital (General Medical &amp; Surgical)*</t>
  </si>
  <si>
    <t>Hotel</t>
  </si>
  <si>
    <t>Ice/Curling Rink</t>
  </si>
  <si>
    <t>Indoor Arena</t>
  </si>
  <si>
    <t>K-12 School</t>
  </si>
  <si>
    <t>Laboratory</t>
  </si>
  <si>
    <t>Library</t>
  </si>
  <si>
    <t>Lifestyle Center</t>
  </si>
  <si>
    <t>Mailing Center/Post Office</t>
  </si>
  <si>
    <t>Manufacturing/Industrial Plant</t>
  </si>
  <si>
    <t>Medical Office</t>
  </si>
  <si>
    <t>Mixed Use Property</t>
  </si>
  <si>
    <t>Movie Theater</t>
  </si>
  <si>
    <t>Multifamily Housing</t>
  </si>
  <si>
    <t>Museum</t>
  </si>
  <si>
    <t>Non-Refrigerated Warehouse</t>
  </si>
  <si>
    <t>Office</t>
  </si>
  <si>
    <t>Other – Education</t>
  </si>
  <si>
    <t>Other – Entertainment/Public Assembly</t>
  </si>
  <si>
    <t>Other – Lodging/Residential</t>
  </si>
  <si>
    <t>Other – Office</t>
  </si>
  <si>
    <t>Other – Not listed</t>
  </si>
  <si>
    <t>Other – Public Service</t>
  </si>
  <si>
    <t>Other – Recreation</t>
  </si>
  <si>
    <t>Other – Restaurant/Bar</t>
  </si>
  <si>
    <t>Other – Retail/Mall</t>
  </si>
  <si>
    <t>Other – Services</t>
  </si>
  <si>
    <t>Other – Specialty Hospital</t>
  </si>
  <si>
    <t>Other – Stadium</t>
  </si>
  <si>
    <t>Other – Technology/Science</t>
  </si>
  <si>
    <t>Other – Utility</t>
  </si>
  <si>
    <t>Outpatient Rehabilitation/Physical Therapy</t>
  </si>
  <si>
    <t>Parking</t>
  </si>
  <si>
    <t>Performing Arts</t>
  </si>
  <si>
    <t>Personal Services (Health/Beauty, Dry Cleaning, etc)</t>
  </si>
  <si>
    <t>Police Station</t>
  </si>
  <si>
    <t>Pre-school/Daycare</t>
  </si>
  <si>
    <t>Prison/Incarceration</t>
  </si>
  <si>
    <t>Race Track</t>
  </si>
  <si>
    <t>Refrigerated Warehouse</t>
  </si>
  <si>
    <t>Repair Services (Vehicle, Shoe, Locksmith, etc)</t>
  </si>
  <si>
    <t>Residence Hall/Dormitory</t>
  </si>
  <si>
    <t>Residential Care Facility</t>
  </si>
  <si>
    <t>Restaurant</t>
  </si>
  <si>
    <t>Retail Store</t>
  </si>
  <si>
    <t>Roller Rink</t>
  </si>
  <si>
    <t>Self-Storage Facility</t>
  </si>
  <si>
    <t>Senior Care Community</t>
  </si>
  <si>
    <t>Single Family Home</t>
  </si>
  <si>
    <t>Social/Meeting Hall</t>
  </si>
  <si>
    <t>Stadium (Closed)</t>
  </si>
  <si>
    <t>Stadium (Open)</t>
  </si>
  <si>
    <t>Strip Mall</t>
  </si>
  <si>
    <t>Supermarket/Grocery Store</t>
  </si>
  <si>
    <t>Swimming Pool</t>
  </si>
  <si>
    <t>Transportation Terminal/Station</t>
  </si>
  <si>
    <t>Urgent Care/Clinic/Other Outpatient</t>
  </si>
  <si>
    <t>Veterinary Office</t>
  </si>
  <si>
    <t>Vocational School</t>
  </si>
  <si>
    <t>Wastewater Treatment Plant</t>
  </si>
  <si>
    <t>Wholesale Club/Supercenter</t>
  </si>
  <si>
    <t>Worship Facility</t>
  </si>
  <si>
    <t>Zoo</t>
  </si>
  <si>
    <t>Facility/ Building Name</t>
  </si>
  <si>
    <t>% Reduction (Change)</t>
  </si>
  <si>
    <t>Operating Hours- Primary Building Spaces</t>
  </si>
  <si>
    <t>Space End Use (Type)</t>
  </si>
  <si>
    <t>Space Use Types Drop Down List</t>
  </si>
  <si>
    <t>HVAC SYSTEM</t>
  </si>
  <si>
    <t>LIGHTING</t>
  </si>
  <si>
    <t>Post Tune-Up Annual Lighting Operating Hours</t>
  </si>
  <si>
    <t>Space #1</t>
  </si>
  <si>
    <t>Space #2</t>
  </si>
  <si>
    <t>Space #3</t>
  </si>
  <si>
    <t>Space #4</t>
  </si>
  <si>
    <t>Space #5</t>
  </si>
  <si>
    <t>Tune-Up Accelerator Incentive - Operating Hours Worksheet</t>
  </si>
  <si>
    <t>Seattle City Light Project #</t>
  </si>
  <si>
    <t>Notes / Comments (Optional):</t>
  </si>
  <si>
    <r>
      <rPr>
        <b/>
        <sz val="10"/>
        <rFont val="Arial"/>
        <family val="2"/>
      </rPr>
      <t>Space Name</t>
    </r>
    <r>
      <rPr>
        <sz val="10"/>
        <rFont val="Arial"/>
        <family val="2"/>
      </rPr>
      <t xml:space="preserve">- List separately </t>
    </r>
    <r>
      <rPr>
        <b/>
        <sz val="10"/>
        <rFont val="Arial"/>
        <family val="2"/>
      </rPr>
      <t>only</t>
    </r>
    <r>
      <rPr>
        <sz val="10"/>
        <rFont val="Arial"/>
        <family val="2"/>
      </rPr>
      <t xml:space="preserve"> if a space uses 20% or more of building energy</t>
    </r>
  </si>
  <si>
    <r>
      <rPr>
        <b/>
        <sz val="10"/>
        <rFont val="Arial"/>
        <family val="2"/>
      </rPr>
      <t xml:space="preserve">Initial Annual HVAC Operating Hours </t>
    </r>
    <r>
      <rPr>
        <sz val="10"/>
        <rFont val="Arial"/>
        <family val="2"/>
      </rPr>
      <t>(Assessment Phase)</t>
    </r>
  </si>
  <si>
    <r>
      <t xml:space="preserve">Initial Annual Lighting Operating Hours </t>
    </r>
    <r>
      <rPr>
        <sz val="10"/>
        <rFont val="Arial"/>
        <family val="2"/>
      </rPr>
      <t>(Assessment Phase)</t>
    </r>
  </si>
  <si>
    <r>
      <rPr>
        <b/>
        <sz val="10"/>
        <rFont val="Arial"/>
        <family val="2"/>
      </rPr>
      <t>2.</t>
    </r>
    <r>
      <rPr>
        <sz val="10"/>
        <rFont val="Arial"/>
        <family val="2"/>
      </rPr>
      <t xml:space="preserve"> Choose the primary space use(s) in the building from the drop down menu. </t>
    </r>
  </si>
  <si>
    <r>
      <t xml:space="preserve">   </t>
    </r>
    <r>
      <rPr>
        <b/>
        <sz val="10"/>
        <rFont val="Arial"/>
        <family val="2"/>
      </rPr>
      <t xml:space="preserve">  a.</t>
    </r>
    <r>
      <rPr>
        <sz val="10"/>
        <rFont val="Arial"/>
        <family val="2"/>
      </rPr>
      <t xml:space="preserve"> Individual space types need </t>
    </r>
    <r>
      <rPr>
        <b/>
        <u/>
        <sz val="10"/>
        <rFont val="Arial"/>
        <family val="2"/>
      </rPr>
      <t>only</t>
    </r>
    <r>
      <rPr>
        <sz val="10"/>
        <rFont val="Arial"/>
        <family val="2"/>
      </rPr>
      <t xml:space="preserve"> be listed if they are significant energy uses (~20%+ ) with an operating schedule that differs significantly from other building space uses.</t>
    </r>
  </si>
  <si>
    <r>
      <rPr>
        <b/>
        <sz val="10"/>
        <rFont val="Arial"/>
        <family val="2"/>
      </rPr>
      <t xml:space="preserve">3. </t>
    </r>
    <r>
      <rPr>
        <sz val="10"/>
        <rFont val="Arial"/>
        <family val="2"/>
      </rPr>
      <t xml:space="preserve"> Enter the Annual operating hours noted during the initial Tune-Up assessment, and estimated annual hours post tune-up in the green shaded cells. </t>
    </r>
    <r>
      <rPr>
        <b/>
        <sz val="10"/>
        <rFont val="Arial"/>
        <family val="2"/>
      </rPr>
      <t xml:space="preserve"> </t>
    </r>
  </si>
  <si>
    <r>
      <t xml:space="preserve">   </t>
    </r>
    <r>
      <rPr>
        <b/>
        <sz val="10"/>
        <rFont val="Arial"/>
        <family val="2"/>
      </rPr>
      <t xml:space="preserve"> c.</t>
    </r>
    <r>
      <rPr>
        <sz val="10"/>
        <rFont val="Arial"/>
        <family val="2"/>
      </rPr>
      <t xml:space="preserve"> Manual entry of annual operating hours will overwrite formulas from the calculator tab</t>
    </r>
  </si>
  <si>
    <r>
      <t xml:space="preserve">  </t>
    </r>
    <r>
      <rPr>
        <b/>
        <sz val="10"/>
        <rFont val="Arial"/>
        <family val="2"/>
      </rPr>
      <t xml:space="preserve">  b.</t>
    </r>
    <r>
      <rPr>
        <sz val="10"/>
        <rFont val="Arial"/>
        <family val="2"/>
      </rPr>
      <t xml:space="preserve"> If you are using the "Daily Schedule Calculator" Tab the annual hours will automatically populate in each space # based on the daily system schedule entered.</t>
    </r>
  </si>
  <si>
    <r>
      <t xml:space="preserve">   </t>
    </r>
    <r>
      <rPr>
        <b/>
        <sz val="10"/>
        <rFont val="Arial"/>
        <family val="2"/>
      </rPr>
      <t xml:space="preserve"> a. </t>
    </r>
    <r>
      <rPr>
        <b/>
        <u/>
        <sz val="10"/>
        <rFont val="Arial"/>
        <family val="2"/>
      </rPr>
      <t>ONLY</t>
    </r>
    <r>
      <rPr>
        <sz val="10"/>
        <rFont val="Arial"/>
        <family val="2"/>
      </rPr>
      <t xml:space="preserve"> enter separate HVAC and lighting hours if there is =&gt; 10% variation between the two schedules.</t>
    </r>
  </si>
  <si>
    <r>
      <rPr>
        <b/>
        <sz val="10"/>
        <rFont val="Arial"/>
        <family val="2"/>
      </rPr>
      <t>1.</t>
    </r>
    <r>
      <rPr>
        <sz val="10"/>
        <rFont val="Arial"/>
        <family val="2"/>
      </rPr>
      <t xml:space="preserve"> Enter the generic space name (Whole building, Office 1, restaurant, etc.…) There may only be one or two primary space types, but up to five can be selected.</t>
    </r>
  </si>
  <si>
    <t>Date</t>
  </si>
  <si>
    <t>Assessed Date:</t>
  </si>
  <si>
    <r>
      <rPr>
        <b/>
        <sz val="11"/>
        <rFont val="Arial"/>
        <family val="2"/>
      </rPr>
      <t>This tab is optional,</t>
    </r>
    <r>
      <rPr>
        <sz val="11"/>
        <rFont val="Arial"/>
        <family val="2"/>
      </rPr>
      <t xml:space="preserve"> and is meant as an aid to help calculate annual operating hours for HVAC  and lighting systems based on building schedules. Inputs are in the green shaded cells. Enter the number of weekday holidays if the building or space has a separate schedule on holidays for shut down, or reduced hours.  Choose the system start and stop time for each day from the drop down menu.  Selections can be copied or filled into adjoining cells to speed data entry. Annual hours will be calculated on this tab, and will automatically populate on the "Annual Operating Hours" tab.</t>
    </r>
  </si>
  <si>
    <t>% Est. Energy use in the space</t>
  </si>
  <si>
    <t>Average (Weighted) Operating Hours</t>
  </si>
  <si>
    <t>Must total 100%</t>
  </si>
  <si>
    <r>
      <t xml:space="preserve">Use this spreadsheet to detail annual operating hours of the primary HVAC and lighting systems pre and post tune-up.  </t>
    </r>
    <r>
      <rPr>
        <b/>
        <sz val="11"/>
        <rFont val="Arial"/>
        <family val="2"/>
      </rPr>
      <t>The "Daily Schedule Calculator" tab is an optional tool</t>
    </r>
    <r>
      <rPr>
        <sz val="11"/>
        <rFont val="Arial"/>
        <family val="2"/>
      </rPr>
      <t xml:space="preserve"> to quickly calculate operating hours based on start / stop schedules for each building space. In many cases HVAC and lighting  hours will be the same, but there are separate entries for lighting and HVAC for buildings where they differ.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</si>
</sst>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General_)"/>
    <numFmt numFmtId="165" formatCode="[$-409]h:mm\ AM/PM;@"/>
    <numFmt numFmtId="166" formatCode="0.0"/>
    <numFmt numFmtId="167" formatCode="0.0%"/>
    <numFmt numFmtId="168" formatCode="m/d/yyyy;@"/>
  </numFmts>
  <fonts count="19" x14ac:knownFonts="1">
    <font>
      <sz val="10"/>
      <name val="Arial"/>
      <family val="2"/>
    </font>
    <font>
      <sz val="10"/>
      <name val="Arial"/>
      <family val="2"/>
    </font>
    <font>
      <b/>
      <sz val="10"/>
      <color theme="0"/>
      <name val="Arial"/>
      <family val="2"/>
    </font>
    <font>
      <sz val="10"/>
      <name val="Segoe UI"/>
      <family val="2"/>
    </font>
    <font>
      <b/>
      <sz val="18"/>
      <name val="Helv"/>
    </font>
    <font>
      <sz val="9"/>
      <name val="Segoe UI"/>
      <family val="2"/>
    </font>
    <font>
      <b/>
      <sz val="10"/>
      <name val="Arial"/>
      <family val="2"/>
    </font>
    <font>
      <b/>
      <sz val="10"/>
      <color theme="3"/>
      <name val="Segoe UI"/>
      <family val="2"/>
    </font>
    <font>
      <b/>
      <sz val="12"/>
      <name val="Segoe UI"/>
      <family val="2"/>
    </font>
    <font>
      <b/>
      <sz val="12"/>
      <name val="Arial"/>
      <family val="2"/>
    </font>
    <font>
      <sz val="11"/>
      <color theme="1"/>
      <name val="Calibri"/>
      <family val="2"/>
      <scheme val="minor"/>
    </font>
    <font>
      <b/>
      <sz val="14"/>
      <name val="Arial"/>
      <family val="2"/>
    </font>
    <font>
      <sz val="11"/>
      <name val="Arial"/>
      <family val="2"/>
    </font>
    <font>
      <b/>
      <sz val="11"/>
      <name val="Arial"/>
      <family val="2"/>
    </font>
    <font>
      <sz val="12"/>
      <name val="Arial"/>
      <family val="2"/>
    </font>
    <font>
      <sz val="9"/>
      <color indexed="81"/>
      <name val="Tahoma"/>
      <family val="2"/>
    </font>
    <font>
      <b/>
      <sz val="9"/>
      <color indexed="81"/>
      <name val="Tahoma"/>
      <family val="2"/>
    </font>
    <font>
      <b/>
      <u/>
      <sz val="10"/>
      <name val="Arial"/>
      <family val="2"/>
    </font>
    <font>
      <b/>
      <i/>
      <sz val="10"/>
      <name val="Arial"/>
      <family val="2"/>
    </font>
  </fonts>
  <fills count="10">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59999389629810485"/>
        <bgColor indexed="64"/>
      </patternFill>
    </fill>
  </fills>
  <borders count="51">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style="thin">
        <color auto="1"/>
      </left>
      <right style="thin">
        <color auto="1"/>
      </right>
      <top style="thin">
        <color auto="1"/>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4">
    <xf numFmtId="0" fontId="0" fillId="0" borderId="0"/>
    <xf numFmtId="43" fontId="1" fillId="0" borderId="0" applyFont="0" applyFill="0" applyBorder="0" applyAlignment="0" applyProtection="0"/>
    <xf numFmtId="164" fontId="4" fillId="0" borderId="0"/>
    <xf numFmtId="0" fontId="10" fillId="0" borderId="0"/>
  </cellStyleXfs>
  <cellXfs count="157">
    <xf numFmtId="0" fontId="0" fillId="0" borderId="0" xfId="0"/>
    <xf numFmtId="0" fontId="7" fillId="0" borderId="8" xfId="0" applyFont="1" applyBorder="1" applyAlignment="1">
      <alignment horizontal="center"/>
    </xf>
    <xf numFmtId="0" fontId="7" fillId="0" borderId="9" xfId="0" applyFont="1" applyBorder="1" applyAlignment="1">
      <alignment horizontal="center"/>
    </xf>
    <xf numFmtId="0" fontId="5" fillId="0" borderId="10" xfId="0" applyFont="1" applyBorder="1" applyAlignment="1">
      <alignment horizontal="left"/>
    </xf>
    <xf numFmtId="0" fontId="3" fillId="0" borderId="9" xfId="0" applyFont="1" applyBorder="1" applyAlignment="1">
      <alignment horizontal="center"/>
    </xf>
    <xf numFmtId="0" fontId="3" fillId="2" borderId="10" xfId="0" applyFont="1" applyFill="1" applyBorder="1" applyAlignment="1">
      <alignment horizontal="left"/>
    </xf>
    <xf numFmtId="0" fontId="0" fillId="0" borderId="18" xfId="0" applyBorder="1"/>
    <xf numFmtId="0" fontId="3" fillId="0" borderId="6" xfId="0" applyFont="1" applyBorder="1" applyAlignment="1">
      <alignment horizontal="left"/>
    </xf>
    <xf numFmtId="0" fontId="3" fillId="0" borderId="7" xfId="0" applyFont="1" applyBorder="1" applyAlignment="1">
      <alignment horizontal="left"/>
    </xf>
    <xf numFmtId="165" fontId="0" fillId="0" borderId="0" xfId="0" applyNumberFormat="1"/>
    <xf numFmtId="165" fontId="0" fillId="0" borderId="18" xfId="0" applyNumberFormat="1" applyBorder="1"/>
    <xf numFmtId="0" fontId="0" fillId="0" borderId="0" xfId="0" applyAlignment="1">
      <alignment horizontal="center"/>
    </xf>
    <xf numFmtId="0" fontId="0" fillId="0" borderId="18" xfId="0" applyBorder="1" applyAlignment="1">
      <alignment horizontal="center"/>
    </xf>
    <xf numFmtId="0" fontId="6" fillId="0" borderId="18" xfId="0" applyFont="1" applyBorder="1"/>
    <xf numFmtId="3" fontId="6" fillId="0" borderId="18" xfId="0" applyNumberFormat="1" applyFont="1" applyBorder="1" applyAlignment="1">
      <alignment horizontal="center"/>
    </xf>
    <xf numFmtId="0" fontId="0" fillId="0" borderId="9" xfId="0" applyBorder="1"/>
    <xf numFmtId="3" fontId="8" fillId="0" borderId="12" xfId="0" applyNumberFormat="1" applyFont="1" applyFill="1" applyBorder="1" applyAlignment="1">
      <alignment horizontal="center"/>
    </xf>
    <xf numFmtId="166" fontId="5" fillId="0" borderId="11" xfId="0" applyNumberFormat="1" applyFont="1" applyBorder="1" applyAlignment="1">
      <alignment horizontal="left"/>
    </xf>
    <xf numFmtId="166" fontId="5" fillId="0" borderId="20" xfId="0" applyNumberFormat="1" applyFont="1" applyFill="1" applyBorder="1"/>
    <xf numFmtId="0" fontId="0" fillId="0" borderId="0" xfId="0" applyFill="1"/>
    <xf numFmtId="0" fontId="3" fillId="0" borderId="0" xfId="0" applyFont="1" applyFill="1" applyAlignment="1">
      <alignment horizontal="center"/>
    </xf>
    <xf numFmtId="0" fontId="3" fillId="0" borderId="19" xfId="0" applyFont="1" applyBorder="1"/>
    <xf numFmtId="0" fontId="3" fillId="2" borderId="19" xfId="0" applyFont="1" applyFill="1" applyBorder="1"/>
    <xf numFmtId="0" fontId="3" fillId="0" borderId="22" xfId="0" applyFont="1" applyBorder="1" applyAlignment="1">
      <alignment horizontal="center"/>
    </xf>
    <xf numFmtId="0" fontId="3" fillId="0" borderId="23" xfId="0" applyFont="1" applyBorder="1" applyAlignment="1">
      <alignment horizontal="center"/>
    </xf>
    <xf numFmtId="165" fontId="3" fillId="3" borderId="18" xfId="0" applyNumberFormat="1" applyFont="1" applyFill="1" applyBorder="1" applyProtection="1">
      <protection locked="0"/>
    </xf>
    <xf numFmtId="43" fontId="3" fillId="2" borderId="18" xfId="1" applyFont="1" applyFill="1" applyBorder="1"/>
    <xf numFmtId="43" fontId="3" fillId="2" borderId="5" xfId="1" applyFont="1" applyFill="1" applyBorder="1"/>
    <xf numFmtId="166" fontId="5" fillId="0" borderId="24" xfId="0" applyNumberFormat="1" applyFont="1" applyFill="1" applyBorder="1"/>
    <xf numFmtId="166" fontId="5" fillId="0" borderId="13" xfId="0" applyNumberFormat="1" applyFont="1" applyFill="1" applyBorder="1"/>
    <xf numFmtId="0" fontId="3" fillId="0" borderId="0" xfId="0" applyFont="1" applyFill="1" applyBorder="1" applyAlignment="1">
      <alignment horizontal="left"/>
    </xf>
    <xf numFmtId="0" fontId="3" fillId="0" borderId="0" xfId="0" applyFont="1" applyBorder="1" applyAlignment="1">
      <alignment horizontal="left" vertical="center"/>
    </xf>
    <xf numFmtId="0" fontId="3" fillId="3" borderId="18" xfId="0" applyFont="1" applyFill="1" applyBorder="1" applyAlignment="1" applyProtection="1">
      <alignment horizontal="left"/>
      <protection locked="0"/>
    </xf>
    <xf numFmtId="0" fontId="3" fillId="3" borderId="21" xfId="0" applyFont="1" applyFill="1" applyBorder="1" applyAlignment="1" applyProtection="1">
      <alignment horizontal="left"/>
      <protection locked="0"/>
    </xf>
    <xf numFmtId="0" fontId="9" fillId="0" borderId="0" xfId="0" applyFont="1"/>
    <xf numFmtId="0" fontId="0" fillId="0" borderId="18" xfId="0" applyBorder="1" applyAlignment="1">
      <alignment horizontal="center" vertical="center" wrapText="1"/>
    </xf>
    <xf numFmtId="0" fontId="0" fillId="0" borderId="1" xfId="0" applyBorder="1"/>
    <xf numFmtId="0" fontId="9" fillId="0" borderId="26" xfId="0" applyFont="1" applyBorder="1"/>
    <xf numFmtId="0" fontId="0" fillId="0" borderId="26" xfId="0" applyBorder="1"/>
    <xf numFmtId="2" fontId="0" fillId="0" borderId="26" xfId="0" applyNumberFormat="1" applyBorder="1"/>
    <xf numFmtId="0" fontId="0" fillId="0" borderId="2" xfId="0" applyBorder="1"/>
    <xf numFmtId="0" fontId="0" fillId="0" borderId="3" xfId="0" applyBorder="1"/>
    <xf numFmtId="0" fontId="0" fillId="0" borderId="0" xfId="0" applyBorder="1"/>
    <xf numFmtId="0" fontId="0" fillId="0" borderId="4" xfId="0" applyBorder="1"/>
    <xf numFmtId="0" fontId="9" fillId="0" borderId="0" xfId="0" applyFont="1" applyBorder="1"/>
    <xf numFmtId="0" fontId="0" fillId="0" borderId="25" xfId="0" applyBorder="1"/>
    <xf numFmtId="0" fontId="0" fillId="0" borderId="27" xfId="0" applyBorder="1"/>
    <xf numFmtId="0" fontId="0" fillId="0" borderId="28" xfId="0" applyBorder="1"/>
    <xf numFmtId="0" fontId="10" fillId="0" borderId="0" xfId="3" applyFont="1"/>
    <xf numFmtId="0" fontId="6" fillId="0" borderId="0" xfId="0" applyFont="1" applyFill="1" applyAlignment="1">
      <alignment vertical="top"/>
    </xf>
    <xf numFmtId="0" fontId="11" fillId="0" borderId="0" xfId="0" applyFont="1"/>
    <xf numFmtId="0" fontId="6" fillId="0" borderId="0" xfId="0" applyFont="1" applyFill="1" applyAlignment="1" applyProtection="1">
      <alignment vertical="top"/>
    </xf>
    <xf numFmtId="0" fontId="6" fillId="0" borderId="0" xfId="0" applyFont="1" applyFill="1" applyBorder="1" applyAlignment="1" applyProtection="1">
      <alignment vertical="top"/>
    </xf>
    <xf numFmtId="0" fontId="3" fillId="0" borderId="0" xfId="0" applyFont="1" applyFill="1" applyBorder="1" applyAlignment="1">
      <alignment horizontal="center"/>
    </xf>
    <xf numFmtId="0" fontId="0" fillId="0" borderId="18" xfId="0" applyBorder="1" applyAlignment="1">
      <alignment vertical="center" wrapText="1"/>
    </xf>
    <xf numFmtId="0" fontId="0" fillId="0" borderId="33" xfId="0" applyBorder="1"/>
    <xf numFmtId="167" fontId="14" fillId="5" borderId="5" xfId="0" applyNumberFormat="1" applyFont="1" applyFill="1" applyBorder="1" applyAlignment="1">
      <alignment horizontal="center"/>
    </xf>
    <xf numFmtId="167" fontId="14" fillId="5" borderId="13" xfId="0" applyNumberFormat="1" applyFont="1" applyFill="1" applyBorder="1" applyAlignment="1">
      <alignment horizontal="center"/>
    </xf>
    <xf numFmtId="0" fontId="9" fillId="7" borderId="1" xfId="0" applyFont="1" applyFill="1" applyBorder="1"/>
    <xf numFmtId="0" fontId="0" fillId="7" borderId="26" xfId="0" applyFill="1" applyBorder="1"/>
    <xf numFmtId="0" fontId="9" fillId="7" borderId="26" xfId="0" applyFont="1" applyFill="1" applyBorder="1"/>
    <xf numFmtId="0" fontId="6" fillId="0" borderId="0" xfId="0" applyFont="1" applyFill="1" applyBorder="1" applyAlignment="1">
      <alignment horizontal="left"/>
    </xf>
    <xf numFmtId="0" fontId="0" fillId="7" borderId="8" xfId="0" applyFill="1" applyBorder="1"/>
    <xf numFmtId="167" fontId="14" fillId="5" borderId="15" xfId="0" applyNumberFormat="1" applyFont="1" applyFill="1" applyBorder="1" applyAlignment="1">
      <alignment horizontal="center"/>
    </xf>
    <xf numFmtId="167" fontId="14" fillId="5" borderId="37" xfId="0" applyNumberFormat="1" applyFont="1" applyFill="1" applyBorder="1" applyAlignment="1">
      <alignment horizontal="center"/>
    </xf>
    <xf numFmtId="0" fontId="0" fillId="7" borderId="9" xfId="0" applyFill="1" applyBorder="1"/>
    <xf numFmtId="0" fontId="0" fillId="7" borderId="12" xfId="0" applyFill="1" applyBorder="1"/>
    <xf numFmtId="0" fontId="0" fillId="7" borderId="9" xfId="0" applyFill="1" applyBorder="1" applyAlignment="1">
      <alignment horizontal="center" vertical="center" wrapText="1"/>
    </xf>
    <xf numFmtId="0" fontId="6" fillId="0" borderId="18"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5" xfId="0" applyFont="1" applyBorder="1" applyAlignment="1">
      <alignment horizontal="center" vertical="center" wrapText="1"/>
    </xf>
    <xf numFmtId="0" fontId="0" fillId="0" borderId="29" xfId="0" applyBorder="1"/>
    <xf numFmtId="0" fontId="0" fillId="0" borderId="0" xfId="0" applyBorder="1" applyAlignment="1">
      <alignment horizontal="left" vertical="top"/>
    </xf>
    <xf numFmtId="0" fontId="0" fillId="0" borderId="30" xfId="0" applyBorder="1" applyAlignment="1">
      <alignment horizontal="left" vertical="top"/>
    </xf>
    <xf numFmtId="0" fontId="0" fillId="7" borderId="0" xfId="0" applyFill="1"/>
    <xf numFmtId="0" fontId="3" fillId="7" borderId="0" xfId="0" applyFont="1" applyFill="1" applyAlignment="1">
      <alignment horizontal="center"/>
    </xf>
    <xf numFmtId="0" fontId="2" fillId="7" borderId="0" xfId="0" applyFont="1" applyFill="1"/>
    <xf numFmtId="0" fontId="0" fillId="7" borderId="0" xfId="0" applyFill="1" applyAlignment="1">
      <alignment horizontal="center" vertical="center" wrapText="1"/>
    </xf>
    <xf numFmtId="0" fontId="6" fillId="0" borderId="33" xfId="0" applyFont="1" applyBorder="1" applyAlignment="1">
      <alignment horizontal="left"/>
    </xf>
    <xf numFmtId="0" fontId="6" fillId="0" borderId="34" xfId="0" applyFont="1" applyBorder="1" applyAlignment="1">
      <alignment horizontal="left"/>
    </xf>
    <xf numFmtId="0" fontId="9" fillId="7" borderId="3" xfId="0" applyFont="1" applyFill="1" applyBorder="1"/>
    <xf numFmtId="0" fontId="0" fillId="7" borderId="0" xfId="0" applyFill="1" applyBorder="1"/>
    <xf numFmtId="0" fontId="9" fillId="7" borderId="0" xfId="0" applyFont="1" applyFill="1" applyBorder="1"/>
    <xf numFmtId="0" fontId="13" fillId="7" borderId="31" xfId="0" applyFont="1" applyFill="1" applyBorder="1" applyAlignment="1">
      <alignment horizontal="center"/>
    </xf>
    <xf numFmtId="0" fontId="13" fillId="7" borderId="42" xfId="0" applyFont="1" applyFill="1" applyBorder="1" applyAlignment="1">
      <alignment horizontal="center"/>
    </xf>
    <xf numFmtId="0" fontId="13" fillId="7" borderId="44" xfId="0" applyFont="1" applyFill="1" applyBorder="1" applyAlignment="1">
      <alignment horizontal="center"/>
    </xf>
    <xf numFmtId="3" fontId="14" fillId="3" borderId="18" xfId="0" applyNumberFormat="1" applyFont="1" applyFill="1" applyBorder="1" applyAlignment="1" applyProtection="1">
      <alignment horizontal="center"/>
      <protection locked="0"/>
    </xf>
    <xf numFmtId="3" fontId="14" fillId="3" borderId="24" xfId="0" applyNumberFormat="1" applyFont="1" applyFill="1" applyBorder="1" applyAlignment="1" applyProtection="1">
      <alignment horizontal="center"/>
      <protection locked="0"/>
    </xf>
    <xf numFmtId="3" fontId="14" fillId="3" borderId="17" xfId="0" applyNumberFormat="1" applyFont="1" applyFill="1" applyBorder="1" applyAlignment="1" applyProtection="1">
      <alignment horizontal="center"/>
      <protection locked="0"/>
    </xf>
    <xf numFmtId="3" fontId="14" fillId="3" borderId="38" xfId="0" applyNumberFormat="1" applyFont="1" applyFill="1" applyBorder="1" applyAlignment="1" applyProtection="1">
      <alignment horizontal="center"/>
      <protection locked="0"/>
    </xf>
    <xf numFmtId="0" fontId="12" fillId="3" borderId="18" xfId="0" applyFont="1" applyFill="1" applyBorder="1" applyAlignment="1" applyProtection="1">
      <alignment horizontal="left" vertical="top" wrapText="1"/>
      <protection locked="0"/>
    </xf>
    <xf numFmtId="0" fontId="12" fillId="3" borderId="24" xfId="0" applyFont="1" applyFill="1" applyBorder="1" applyAlignment="1" applyProtection="1">
      <alignment horizontal="left" vertical="top" wrapText="1"/>
      <protection locked="0"/>
    </xf>
    <xf numFmtId="0" fontId="3" fillId="0" borderId="6" xfId="0" applyFont="1" applyBorder="1" applyAlignment="1" applyProtection="1">
      <alignment horizontal="left"/>
      <protection locked="0"/>
    </xf>
    <xf numFmtId="0" fontId="0" fillId="8" borderId="0" xfId="0" applyFill="1"/>
    <xf numFmtId="166" fontId="0" fillId="8" borderId="0" xfId="0" applyNumberFormat="1" applyFill="1"/>
    <xf numFmtId="0" fontId="0" fillId="8" borderId="0" xfId="0" applyFill="1" applyBorder="1"/>
    <xf numFmtId="0" fontId="0" fillId="0" borderId="27" xfId="0" applyBorder="1" applyAlignment="1" applyProtection="1">
      <alignment horizontal="left" vertical="top"/>
      <protection locked="0"/>
    </xf>
    <xf numFmtId="0" fontId="12" fillId="4" borderId="18" xfId="0" applyFont="1" applyFill="1" applyBorder="1" applyAlignment="1" applyProtection="1">
      <alignment vertical="top"/>
      <protection locked="0"/>
    </xf>
    <xf numFmtId="0" fontId="12" fillId="4" borderId="24" xfId="0" applyFont="1" applyFill="1" applyBorder="1" applyAlignment="1" applyProtection="1">
      <alignment vertical="top"/>
      <protection locked="0"/>
    </xf>
    <xf numFmtId="9" fontId="0" fillId="3" borderId="17" xfId="0" applyNumberFormat="1" applyFont="1" applyFill="1" applyBorder="1" applyAlignment="1">
      <alignment horizontal="center"/>
    </xf>
    <xf numFmtId="9" fontId="0" fillId="3" borderId="38" xfId="0" applyNumberFormat="1" applyFont="1" applyFill="1" applyBorder="1" applyAlignment="1">
      <alignment horizontal="center"/>
    </xf>
    <xf numFmtId="0" fontId="0" fillId="0" borderId="7" xfId="0" applyBorder="1" applyAlignment="1" applyProtection="1">
      <alignment horizontal="left" vertical="top"/>
      <protection locked="0"/>
    </xf>
    <xf numFmtId="0" fontId="6" fillId="0" borderId="35" xfId="0" applyFont="1" applyFill="1" applyBorder="1" applyAlignment="1">
      <alignment horizontal="right"/>
    </xf>
    <xf numFmtId="0" fontId="6" fillId="0" borderId="8" xfId="0" applyFont="1" applyBorder="1" applyAlignment="1">
      <alignment horizontal="center" wrapText="1"/>
    </xf>
    <xf numFmtId="0" fontId="6" fillId="0" borderId="12" xfId="0" applyFont="1" applyBorder="1" applyAlignment="1">
      <alignment horizontal="center" wrapText="1"/>
    </xf>
    <xf numFmtId="0" fontId="0" fillId="0" borderId="1" xfId="0" applyBorder="1" applyAlignment="1" applyProtection="1">
      <alignment horizontal="left" vertical="top"/>
      <protection locked="0"/>
    </xf>
    <xf numFmtId="0" fontId="0" fillId="0" borderId="26" xfId="0" applyBorder="1" applyAlignment="1" applyProtection="1">
      <alignment horizontal="left" vertical="top"/>
      <protection locked="0"/>
    </xf>
    <xf numFmtId="0" fontId="0" fillId="0" borderId="2" xfId="0" applyBorder="1" applyAlignment="1" applyProtection="1">
      <alignment horizontal="left" vertical="top"/>
      <protection locked="0"/>
    </xf>
    <xf numFmtId="0" fontId="0" fillId="0" borderId="3" xfId="0" applyBorder="1" applyAlignment="1" applyProtection="1">
      <alignment horizontal="left" vertical="top"/>
      <protection locked="0"/>
    </xf>
    <xf numFmtId="0" fontId="0" fillId="0" borderId="0" xfId="0" applyBorder="1" applyAlignment="1" applyProtection="1">
      <alignment horizontal="left" vertical="top"/>
      <protection locked="0"/>
    </xf>
    <xf numFmtId="0" fontId="0" fillId="0" borderId="4" xfId="0" applyBorder="1" applyAlignment="1" applyProtection="1">
      <alignment horizontal="left" vertical="top"/>
      <protection locked="0"/>
    </xf>
    <xf numFmtId="0" fontId="0" fillId="0" borderId="25" xfId="0" applyBorder="1" applyAlignment="1" applyProtection="1">
      <alignment horizontal="left" vertical="top"/>
      <protection locked="0"/>
    </xf>
    <xf numFmtId="0" fontId="0" fillId="0" borderId="27" xfId="0" applyBorder="1" applyAlignment="1" applyProtection="1">
      <alignment horizontal="left" vertical="top"/>
      <protection locked="0"/>
    </xf>
    <xf numFmtId="0" fontId="0" fillId="0" borderId="28" xfId="0" applyBorder="1" applyAlignment="1" applyProtection="1">
      <alignment horizontal="left" vertical="top"/>
      <protection locked="0"/>
    </xf>
    <xf numFmtId="168" fontId="14" fillId="3" borderId="15" xfId="0" applyNumberFormat="1" applyFont="1" applyFill="1" applyBorder="1" applyAlignment="1" applyProtection="1">
      <alignment horizontal="center" vertical="center"/>
      <protection locked="0"/>
    </xf>
    <xf numFmtId="168" fontId="14" fillId="3" borderId="17" xfId="0" applyNumberFormat="1" applyFont="1" applyFill="1" applyBorder="1" applyAlignment="1" applyProtection="1">
      <alignment horizontal="center" vertical="center"/>
      <protection locked="0"/>
    </xf>
    <xf numFmtId="168" fontId="13" fillId="3" borderId="16" xfId="0" applyNumberFormat="1" applyFont="1" applyFill="1" applyBorder="1" applyAlignment="1">
      <alignment horizontal="center"/>
    </xf>
    <xf numFmtId="168" fontId="13" fillId="3" borderId="43" xfId="0" applyNumberFormat="1" applyFont="1" applyFill="1" applyBorder="1" applyAlignment="1">
      <alignment horizontal="center"/>
    </xf>
    <xf numFmtId="49" fontId="13" fillId="3" borderId="15" xfId="0" quotePrefix="1" applyNumberFormat="1" applyFont="1" applyFill="1" applyBorder="1" applyAlignment="1" applyProtection="1">
      <alignment horizontal="center"/>
      <protection locked="0"/>
    </xf>
    <xf numFmtId="49" fontId="13" fillId="3" borderId="16" xfId="0" quotePrefix="1" applyNumberFormat="1" applyFont="1" applyFill="1" applyBorder="1" applyAlignment="1" applyProtection="1">
      <alignment horizontal="center"/>
      <protection locked="0"/>
    </xf>
    <xf numFmtId="49" fontId="13" fillId="3" borderId="17" xfId="0" quotePrefix="1" applyNumberFormat="1" applyFont="1" applyFill="1" applyBorder="1" applyAlignment="1" applyProtection="1">
      <alignment horizontal="center"/>
      <protection locked="0"/>
    </xf>
    <xf numFmtId="0" fontId="12" fillId="3" borderId="15" xfId="0" applyFont="1" applyFill="1" applyBorder="1" applyAlignment="1" applyProtection="1">
      <alignment horizontal="left"/>
      <protection locked="0"/>
    </xf>
    <xf numFmtId="0" fontId="12" fillId="3" borderId="16" xfId="0" applyFont="1" applyFill="1" applyBorder="1" applyAlignment="1" applyProtection="1">
      <alignment horizontal="left"/>
      <protection locked="0"/>
    </xf>
    <xf numFmtId="0" fontId="12" fillId="3" borderId="17" xfId="0" applyFont="1" applyFill="1" applyBorder="1" applyAlignment="1" applyProtection="1">
      <alignment horizontal="left"/>
      <protection locked="0"/>
    </xf>
    <xf numFmtId="0" fontId="13" fillId="7" borderId="49" xfId="0" applyFont="1" applyFill="1" applyBorder="1" applyAlignment="1">
      <alignment horizontal="center"/>
    </xf>
    <xf numFmtId="0" fontId="13" fillId="7" borderId="32" xfId="0" applyFont="1" applyFill="1" applyBorder="1" applyAlignment="1">
      <alignment horizontal="center"/>
    </xf>
    <xf numFmtId="0" fontId="13" fillId="7" borderId="50" xfId="0" applyFont="1" applyFill="1" applyBorder="1" applyAlignment="1">
      <alignment horizontal="center"/>
    </xf>
    <xf numFmtId="0" fontId="13" fillId="7" borderId="26" xfId="0" applyFont="1" applyFill="1" applyBorder="1" applyAlignment="1">
      <alignment horizontal="center"/>
    </xf>
    <xf numFmtId="0" fontId="13" fillId="7" borderId="2" xfId="0" applyFont="1" applyFill="1" applyBorder="1" applyAlignment="1">
      <alignment horizontal="center"/>
    </xf>
    <xf numFmtId="0" fontId="12" fillId="0" borderId="36" xfId="0" applyFont="1" applyBorder="1" applyAlignment="1">
      <alignment horizontal="left" vertical="top" wrapText="1"/>
    </xf>
    <xf numFmtId="0" fontId="12" fillId="0" borderId="14" xfId="0" applyFont="1" applyBorder="1" applyAlignment="1">
      <alignment horizontal="left" vertical="top" wrapText="1"/>
    </xf>
    <xf numFmtId="0" fontId="12" fillId="0" borderId="39" xfId="0" applyFont="1" applyBorder="1" applyAlignment="1">
      <alignment horizontal="left" vertical="top" wrapText="1"/>
    </xf>
    <xf numFmtId="0" fontId="0" fillId="3" borderId="15" xfId="0" applyFill="1" applyBorder="1" applyAlignment="1" applyProtection="1">
      <alignment horizontal="center"/>
      <protection locked="0"/>
    </xf>
    <xf numFmtId="0" fontId="0" fillId="3" borderId="16" xfId="0" applyFill="1" applyBorder="1" applyAlignment="1" applyProtection="1">
      <alignment horizontal="center"/>
      <protection locked="0"/>
    </xf>
    <xf numFmtId="0" fontId="0" fillId="3" borderId="17" xfId="0" applyFill="1" applyBorder="1" applyAlignment="1" applyProtection="1">
      <alignment horizontal="center"/>
      <protection locked="0"/>
    </xf>
    <xf numFmtId="0" fontId="0" fillId="0" borderId="29" xfId="0" applyBorder="1" applyAlignment="1">
      <alignment horizontal="left" vertical="top" wrapText="1"/>
    </xf>
    <xf numFmtId="0" fontId="0" fillId="0" borderId="0" xfId="0" applyBorder="1" applyAlignment="1">
      <alignment horizontal="left" vertical="top" wrapText="1"/>
    </xf>
    <xf numFmtId="0" fontId="0" fillId="0" borderId="30" xfId="0" applyBorder="1" applyAlignment="1">
      <alignment horizontal="left" vertical="top" wrapText="1"/>
    </xf>
    <xf numFmtId="0" fontId="0" fillId="0" borderId="29" xfId="0" applyBorder="1" applyAlignment="1">
      <alignment horizontal="left" vertical="center" wrapText="1"/>
    </xf>
    <xf numFmtId="0" fontId="0" fillId="0" borderId="0" xfId="0" applyBorder="1" applyAlignment="1">
      <alignment horizontal="left" vertical="center" wrapText="1"/>
    </xf>
    <xf numFmtId="0" fontId="0" fillId="0" borderId="30" xfId="0" applyBorder="1" applyAlignment="1">
      <alignment horizontal="left" vertical="center" wrapText="1"/>
    </xf>
    <xf numFmtId="0" fontId="0" fillId="0" borderId="35" xfId="0" applyBorder="1" applyAlignment="1">
      <alignment horizontal="left" vertical="center" wrapText="1"/>
    </xf>
    <xf numFmtId="0" fontId="0" fillId="0" borderId="31" xfId="0" applyBorder="1" applyAlignment="1">
      <alignment horizontal="left" vertical="center" wrapText="1"/>
    </xf>
    <xf numFmtId="0" fontId="0" fillId="0" borderId="40" xfId="0" applyBorder="1" applyAlignment="1">
      <alignment horizontal="left" vertical="center" wrapText="1"/>
    </xf>
    <xf numFmtId="3" fontId="9" fillId="9" borderId="45" xfId="0" applyNumberFormat="1" applyFont="1" applyFill="1" applyBorder="1" applyAlignment="1" applyProtection="1">
      <alignment horizontal="center" vertical="center"/>
      <protection locked="0"/>
    </xf>
    <xf numFmtId="3" fontId="9" fillId="9" borderId="47" xfId="0" applyNumberFormat="1" applyFont="1" applyFill="1" applyBorder="1" applyAlignment="1" applyProtection="1">
      <alignment horizontal="center" vertical="center"/>
      <protection locked="0"/>
    </xf>
    <xf numFmtId="167" fontId="9" fillId="9" borderId="46" xfId="0" applyNumberFormat="1" applyFont="1" applyFill="1" applyBorder="1" applyAlignment="1">
      <alignment horizontal="center" vertical="center"/>
    </xf>
    <xf numFmtId="167" fontId="9" fillId="9" borderId="48" xfId="0" applyNumberFormat="1" applyFont="1" applyFill="1" applyBorder="1" applyAlignment="1">
      <alignment horizontal="center" vertical="center"/>
    </xf>
    <xf numFmtId="0" fontId="12" fillId="6" borderId="0" xfId="0" applyFont="1" applyFill="1" applyAlignment="1">
      <alignment horizontal="left" vertical="top" wrapText="1"/>
    </xf>
    <xf numFmtId="0" fontId="9" fillId="5" borderId="37" xfId="0" applyFont="1" applyFill="1" applyBorder="1" applyAlignment="1">
      <alignment horizontal="left"/>
    </xf>
    <xf numFmtId="0" fontId="9" fillId="5" borderId="41" xfId="0" applyFont="1" applyFill="1" applyBorder="1" applyAlignment="1">
      <alignment horizontal="left"/>
    </xf>
    <xf numFmtId="0" fontId="9" fillId="5" borderId="38" xfId="0" applyFont="1" applyFill="1" applyBorder="1" applyAlignment="1">
      <alignment horizontal="left"/>
    </xf>
    <xf numFmtId="0" fontId="18" fillId="0" borderId="46" xfId="0" applyFont="1" applyBorder="1" applyAlignment="1">
      <alignment horizontal="left" vertical="center"/>
    </xf>
    <xf numFmtId="0" fontId="18" fillId="0" borderId="48" xfId="0" applyFont="1" applyBorder="1" applyAlignment="1">
      <alignment horizontal="left" vertical="center"/>
    </xf>
    <xf numFmtId="9" fontId="6" fillId="9" borderId="45" xfId="0" applyNumberFormat="1" applyFont="1" applyFill="1" applyBorder="1" applyAlignment="1" applyProtection="1">
      <alignment horizontal="center" vertical="center"/>
      <protection locked="0"/>
    </xf>
    <xf numFmtId="9" fontId="6" fillId="9" borderId="47" xfId="0" applyNumberFormat="1" applyFont="1" applyFill="1" applyBorder="1" applyAlignment="1" applyProtection="1">
      <alignment horizontal="center" vertical="center"/>
      <protection locked="0"/>
    </xf>
  </cellXfs>
  <cellStyles count="4">
    <cellStyle name="Comma" xfId="1" builtinId="3"/>
    <cellStyle name="Normal" xfId="0" builtinId="0"/>
    <cellStyle name="Normal 2" xfId="3" xr:uid="{00000000-0005-0000-0000-000002000000}"/>
    <cellStyle name="SCL - Style1" xfId="2" xr:uid="{00000000-0005-0000-0000-000003000000}"/>
  </cellStyles>
  <dxfs count="2">
    <dxf>
      <fill>
        <patternFill>
          <bgColor theme="0" tint="-0.24994659260841701"/>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0</xdr:row>
      <xdr:rowOff>28575</xdr:rowOff>
    </xdr:from>
    <xdr:to>
      <xdr:col>3</xdr:col>
      <xdr:colOff>651933</xdr:colOff>
      <xdr:row>2</xdr:row>
      <xdr:rowOff>97986</xdr:rowOff>
    </xdr:to>
    <xdr:pic>
      <xdr:nvPicPr>
        <xdr:cNvPr id="3" name="Picture 2">
          <a:extLst>
            <a:ext uri="{FF2B5EF4-FFF2-40B4-BE49-F238E27FC236}">
              <a16:creationId xmlns:a16="http://schemas.microsoft.com/office/drawing/2014/main" id="{B9A4DE7A-F43E-44C9-869F-0B171717D3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2942" y="28575"/>
          <a:ext cx="1975908" cy="439828"/>
        </a:xfrm>
        <a:prstGeom prst="rect">
          <a:avLst/>
        </a:prstGeom>
      </xdr:spPr>
    </xdr:pic>
    <xdr:clientData/>
  </xdr:twoCellAnchor>
  <xdr:twoCellAnchor editAs="oneCell">
    <xdr:from>
      <xdr:col>11</xdr:col>
      <xdr:colOff>264584</xdr:colOff>
      <xdr:row>0</xdr:row>
      <xdr:rowOff>63501</xdr:rowOff>
    </xdr:from>
    <xdr:to>
      <xdr:col>11</xdr:col>
      <xdr:colOff>629413</xdr:colOff>
      <xdr:row>2</xdr:row>
      <xdr:rowOff>57913</xdr:rowOff>
    </xdr:to>
    <xdr:pic>
      <xdr:nvPicPr>
        <xdr:cNvPr id="9" name="Picture 8">
          <a:extLst>
            <a:ext uri="{FF2B5EF4-FFF2-40B4-BE49-F238E27FC236}">
              <a16:creationId xmlns:a16="http://schemas.microsoft.com/office/drawing/2014/main" id="{99ADCF60-73F4-4D7C-9B65-8E596CA83A9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117667" y="63501"/>
          <a:ext cx="364829" cy="3648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ES/Programs/Tools/Calculators/ESS&amp;S1/SCL%202016%20HVAC%20and%20NC%20Lighting%20ver%20E.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ES/Programs/Tools/Calculators/ESS&amp;S1/Seattle%20City%20Light%20Standard%20Retrofit%20Lighting%20workbook.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 range names"/>
      <sheetName val="test views"/>
      <sheetName val="ref sheet 2"/>
      <sheetName val="Welcome &amp; Intro"/>
      <sheetName val="Macro Info"/>
      <sheetName val="Contract Request"/>
      <sheetName val="Participation Checklist"/>
      <sheetName val="Project Summary Form"/>
      <sheetName val="Air Cooled CH"/>
      <sheetName val="Water Cooled CH"/>
      <sheetName val="Air Cond"/>
      <sheetName val="CRAC"/>
      <sheetName val="PTAC"/>
      <sheetName val="A-A Heat Pump"/>
      <sheetName val="Hydr Heat Pump old"/>
      <sheetName val="Other Heat Pumps"/>
      <sheetName val="PTHP heat pump"/>
      <sheetName val="VAV VSD"/>
      <sheetName val="Time Schedules"/>
      <sheetName val="Bi-level Lighting"/>
      <sheetName val="Lighting NC Baseline"/>
      <sheetName val="Lighting NC Proposed"/>
      <sheetName val="Wall &amp; Clg Occ Sensors"/>
      <sheetName val="Central Controls"/>
      <sheetName val="Funding Factors"/>
      <sheetName val="Support for New Version"/>
      <sheetName val="Contract Checklist"/>
      <sheetName val="Project Description"/>
      <sheetName val="Inspection"/>
      <sheetName val="Payment Request"/>
      <sheetName val="Payment Checklist"/>
      <sheetName val="ref sheet"/>
      <sheetName val="subtotals sheet"/>
      <sheetName val="Log of Changes"/>
      <sheetName val="Sheet1"/>
      <sheetName val="CBECS"/>
      <sheetName val="Recent Changes"/>
      <sheetName val="background"/>
    </sheetNames>
    <sheetDataSet>
      <sheetData sheetId="0"/>
      <sheetData sheetId="1"/>
      <sheetData sheetId="2"/>
      <sheetData sheetId="3"/>
      <sheetData sheetId="4"/>
      <sheetData sheetId="5">
        <row r="40">
          <cell r="E40"/>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ock Entry 1"/>
      <sheetName val="Start"/>
      <sheetName val="Application"/>
      <sheetName val="Application-old"/>
      <sheetName val="Lookups"/>
      <sheetName val="CAL Instructions"/>
      <sheetName val="CAL Log"/>
      <sheetName val="Fixture Schedule"/>
      <sheetName val="Fixture Count"/>
      <sheetName val="CAL Estimate"/>
      <sheetName val="Project Summary Form"/>
      <sheetName val="The Works Checklist"/>
      <sheetName val="The Works Qualification"/>
      <sheetName val="project details, site visit"/>
      <sheetName val="CAL project det"/>
      <sheetName val="Estimate"/>
      <sheetName val="Estimate QC"/>
      <sheetName val="CAL coupon QC"/>
      <sheetName val="Post-Install Verification"/>
      <sheetName val="CAL Coupon"/>
      <sheetName val="CAL Go-Ahead"/>
      <sheetName val="CAL post install verification"/>
      <sheetName val="Payment QC"/>
      <sheetName val="Payment Req."/>
      <sheetName val="CAL payment QC"/>
      <sheetName val="PAF"/>
      <sheetName val="Large projects memo"/>
      <sheetName val="levelized cost calc"/>
      <sheetName val="Instructions"/>
      <sheetName val="Technical Support Menu"/>
      <sheetName val="Enabling Macros"/>
      <sheetName val="Central Controls"/>
      <sheetName val="User Guide"/>
      <sheetName val="Block Entry 2"/>
      <sheetName val="Wall &amp; Clg Occ Sensors"/>
      <sheetName val="Time Schedules"/>
      <sheetName val="Watts Lookup"/>
      <sheetName val="Proposed Fixt Types Table"/>
      <sheetName val="Detailed Info &amp; Tips"/>
      <sheetName val="Funding Factors"/>
      <sheetName val="CAL Verification"/>
      <sheetName val="Payment Memo"/>
      <sheetName val="Payment memo draft 2"/>
      <sheetName val="Insert Row 2"/>
      <sheetName val="Updates"/>
      <sheetName val="Shortcut Keys"/>
      <sheetName val="Log of Changes"/>
      <sheetName val="Version Schedule"/>
      <sheetName val="cross check &amp; debug sheet"/>
      <sheetName val="test data base"/>
      <sheetName val="Developer"/>
      <sheetName val="temp"/>
      <sheetName val="testing (2)"/>
      <sheetName val="testing"/>
      <sheetName val="subtotals sheet"/>
      <sheetName val="ref sheet"/>
      <sheetName val="Seattle City Light Standard Ret"/>
    </sheetNames>
    <sheetDataSet>
      <sheetData sheetId="0"/>
      <sheetData sheetId="1">
        <row r="32">
          <cell r="C32" t="str">
            <v>NO</v>
          </cell>
        </row>
      </sheetData>
      <sheetData sheetId="2"/>
      <sheetData sheetId="3">
        <row r="14">
          <cell r="E14"/>
        </row>
      </sheetData>
      <sheetData sheetId="4"/>
      <sheetData sheetId="5"/>
      <sheetData sheetId="6"/>
      <sheetData sheetId="7">
        <row r="8">
          <cell r="Y8">
            <v>0</v>
          </cell>
        </row>
        <row r="13">
          <cell r="K13"/>
        </row>
        <row r="14">
          <cell r="B14"/>
          <cell r="C14" t="str">
            <v>E1</v>
          </cell>
          <cell r="K14"/>
          <cell r="Q14"/>
        </row>
        <row r="15">
          <cell r="B15"/>
          <cell r="C15" t="str">
            <v>E2</v>
          </cell>
          <cell r="Q15"/>
        </row>
        <row r="16">
          <cell r="B16"/>
          <cell r="C16" t="str">
            <v>E3</v>
          </cell>
          <cell r="Q16"/>
        </row>
        <row r="17">
          <cell r="B17"/>
          <cell r="C17" t="str">
            <v>E4</v>
          </cell>
          <cell r="Q17"/>
        </row>
        <row r="18">
          <cell r="B18"/>
          <cell r="C18" t="str">
            <v>E5</v>
          </cell>
          <cell r="Q18"/>
        </row>
        <row r="19">
          <cell r="B19"/>
          <cell r="C19" t="str">
            <v>E6</v>
          </cell>
          <cell r="Q19"/>
        </row>
        <row r="20">
          <cell r="B20"/>
          <cell r="C20" t="str">
            <v>E7</v>
          </cell>
          <cell r="Q20"/>
        </row>
        <row r="21">
          <cell r="B21"/>
          <cell r="C21" t="str">
            <v>E8</v>
          </cell>
          <cell r="Q21"/>
        </row>
        <row r="22">
          <cell r="B22"/>
          <cell r="C22" t="str">
            <v>E9</v>
          </cell>
          <cell r="Q22"/>
        </row>
        <row r="23">
          <cell r="B23"/>
          <cell r="C23" t="str">
            <v>E10</v>
          </cell>
          <cell r="Q23"/>
        </row>
        <row r="24">
          <cell r="B24"/>
          <cell r="C24" t="str">
            <v>E11</v>
          </cell>
          <cell r="Q24"/>
        </row>
        <row r="25">
          <cell r="B25"/>
          <cell r="C25" t="str">
            <v>E12</v>
          </cell>
          <cell r="Q25"/>
        </row>
        <row r="26">
          <cell r="B26"/>
          <cell r="C26" t="str">
            <v>E13</v>
          </cell>
          <cell r="Q26"/>
        </row>
        <row r="27">
          <cell r="B27"/>
          <cell r="C27" t="str">
            <v>E14</v>
          </cell>
          <cell r="Q27"/>
        </row>
        <row r="28">
          <cell r="B28"/>
          <cell r="C28" t="str">
            <v>E15</v>
          </cell>
          <cell r="Q28"/>
        </row>
        <row r="29">
          <cell r="B29"/>
          <cell r="C29" t="str">
            <v>E16</v>
          </cell>
          <cell r="Q29"/>
        </row>
        <row r="30">
          <cell r="B30"/>
          <cell r="C30" t="str">
            <v>E17</v>
          </cell>
          <cell r="Q30"/>
        </row>
        <row r="31">
          <cell r="B31"/>
          <cell r="C31" t="str">
            <v>E18</v>
          </cell>
          <cell r="Q31"/>
        </row>
        <row r="32">
          <cell r="B32"/>
          <cell r="C32" t="str">
            <v>E19</v>
          </cell>
          <cell r="Q32"/>
        </row>
        <row r="33">
          <cell r="B33"/>
          <cell r="C33" t="str">
            <v>E20</v>
          </cell>
          <cell r="Q33"/>
        </row>
        <row r="34">
          <cell r="B34"/>
          <cell r="C34" t="str">
            <v>E21</v>
          </cell>
          <cell r="Q34"/>
        </row>
        <row r="35">
          <cell r="B35"/>
          <cell r="C35" t="str">
            <v>E22</v>
          </cell>
          <cell r="Q35"/>
        </row>
        <row r="36">
          <cell r="B36"/>
          <cell r="C36" t="str">
            <v>E23</v>
          </cell>
          <cell r="Q36"/>
        </row>
        <row r="37">
          <cell r="B37"/>
          <cell r="C37" t="str">
            <v>E24</v>
          </cell>
          <cell r="Q37"/>
        </row>
        <row r="38">
          <cell r="B38"/>
          <cell r="C38" t="str">
            <v>E25</v>
          </cell>
          <cell r="Q38"/>
        </row>
        <row r="39">
          <cell r="B39"/>
          <cell r="C39" t="str">
            <v>E26</v>
          </cell>
          <cell r="Q39"/>
        </row>
        <row r="40">
          <cell r="B40"/>
          <cell r="C40" t="str">
            <v>E27</v>
          </cell>
          <cell r="Q40"/>
        </row>
        <row r="41">
          <cell r="B41"/>
          <cell r="C41" t="str">
            <v>E28</v>
          </cell>
          <cell r="Q41"/>
        </row>
        <row r="42">
          <cell r="B42"/>
          <cell r="C42" t="str">
            <v>E29</v>
          </cell>
          <cell r="Q42"/>
        </row>
        <row r="43">
          <cell r="B43"/>
          <cell r="C43" t="str">
            <v>E30</v>
          </cell>
          <cell r="Q43"/>
        </row>
        <row r="44">
          <cell r="B44"/>
          <cell r="C44" t="str">
            <v>E31</v>
          </cell>
          <cell r="Q44"/>
        </row>
        <row r="45">
          <cell r="B45"/>
          <cell r="C45" t="str">
            <v>E32</v>
          </cell>
          <cell r="Q45"/>
        </row>
        <row r="46">
          <cell r="B46"/>
          <cell r="C46" t="str">
            <v>E33</v>
          </cell>
          <cell r="Q46"/>
        </row>
        <row r="47">
          <cell r="B47"/>
          <cell r="C47" t="str">
            <v>E34</v>
          </cell>
          <cell r="Q47"/>
        </row>
        <row r="48">
          <cell r="B48"/>
          <cell r="C48" t="str">
            <v>E35</v>
          </cell>
          <cell r="Q48"/>
        </row>
        <row r="49">
          <cell r="B49"/>
          <cell r="C49" t="str">
            <v>E36</v>
          </cell>
          <cell r="Q49"/>
        </row>
        <row r="50">
          <cell r="B50"/>
          <cell r="C50" t="str">
            <v>E37</v>
          </cell>
          <cell r="Q50"/>
        </row>
        <row r="51">
          <cell r="B51"/>
          <cell r="C51" t="str">
            <v>E38</v>
          </cell>
          <cell r="Q51"/>
        </row>
        <row r="52">
          <cell r="B52"/>
          <cell r="C52" t="str">
            <v>E39</v>
          </cell>
          <cell r="Q52"/>
        </row>
        <row r="53">
          <cell r="B53"/>
          <cell r="C53" t="str">
            <v>E40</v>
          </cell>
          <cell r="Q53"/>
        </row>
        <row r="54">
          <cell r="B54"/>
          <cell r="C54" t="str">
            <v>E41</v>
          </cell>
          <cell r="Q54"/>
        </row>
        <row r="55">
          <cell r="B55"/>
          <cell r="C55" t="str">
            <v>E42</v>
          </cell>
          <cell r="Q55"/>
        </row>
        <row r="56">
          <cell r="B56"/>
          <cell r="C56" t="str">
            <v>E43</v>
          </cell>
          <cell r="Q56"/>
        </row>
        <row r="57">
          <cell r="B57"/>
          <cell r="C57" t="str">
            <v>E44</v>
          </cell>
          <cell r="Q57"/>
        </row>
        <row r="58">
          <cell r="B58"/>
          <cell r="C58" t="str">
            <v>E45</v>
          </cell>
          <cell r="Q58"/>
        </row>
        <row r="59">
          <cell r="B59"/>
          <cell r="C59" t="str">
            <v>E46</v>
          </cell>
          <cell r="Q59"/>
        </row>
        <row r="60">
          <cell r="B60"/>
          <cell r="C60" t="str">
            <v>E47</v>
          </cell>
          <cell r="Q60"/>
        </row>
        <row r="61">
          <cell r="B61"/>
          <cell r="C61" t="str">
            <v>E48</v>
          </cell>
          <cell r="Q61"/>
        </row>
        <row r="62">
          <cell r="B62"/>
          <cell r="C62" t="str">
            <v>E49</v>
          </cell>
          <cell r="Q62"/>
        </row>
        <row r="63">
          <cell r="B63"/>
          <cell r="C63" t="str">
            <v>E50</v>
          </cell>
          <cell r="Q63"/>
        </row>
        <row r="64">
          <cell r="B64"/>
          <cell r="C64" t="str">
            <v>E51</v>
          </cell>
          <cell r="Q64"/>
        </row>
        <row r="65">
          <cell r="B65"/>
          <cell r="C65" t="str">
            <v>E52</v>
          </cell>
          <cell r="Q65"/>
        </row>
        <row r="66">
          <cell r="B66"/>
          <cell r="C66" t="str">
            <v>E53</v>
          </cell>
          <cell r="Q66"/>
        </row>
        <row r="67">
          <cell r="B67"/>
          <cell r="C67" t="str">
            <v>E54</v>
          </cell>
          <cell r="Q67"/>
        </row>
        <row r="68">
          <cell r="B68"/>
          <cell r="C68" t="str">
            <v>E55</v>
          </cell>
          <cell r="Q68"/>
        </row>
        <row r="69">
          <cell r="B69"/>
          <cell r="C69" t="str">
            <v>E56</v>
          </cell>
          <cell r="Q69"/>
        </row>
        <row r="70">
          <cell r="B70"/>
          <cell r="C70" t="str">
            <v>E57</v>
          </cell>
          <cell r="Q70"/>
        </row>
        <row r="71">
          <cell r="B71"/>
          <cell r="C71" t="str">
            <v>E58</v>
          </cell>
          <cell r="Q71"/>
        </row>
        <row r="72">
          <cell r="B72"/>
          <cell r="C72" t="str">
            <v>E59</v>
          </cell>
          <cell r="Q72"/>
        </row>
        <row r="73">
          <cell r="B73"/>
          <cell r="C73" t="str">
            <v>E60</v>
          </cell>
          <cell r="Q73"/>
        </row>
        <row r="74">
          <cell r="B74"/>
          <cell r="C74" t="str">
            <v>E61</v>
          </cell>
          <cell r="Q74"/>
        </row>
        <row r="75">
          <cell r="B75"/>
          <cell r="C75" t="str">
            <v>E62</v>
          </cell>
          <cell r="Q75"/>
        </row>
        <row r="76">
          <cell r="B76"/>
          <cell r="C76" t="str">
            <v>E63</v>
          </cell>
          <cell r="Q76"/>
        </row>
        <row r="77">
          <cell r="B77"/>
          <cell r="C77" t="str">
            <v>E64</v>
          </cell>
          <cell r="Q77"/>
        </row>
        <row r="78">
          <cell r="B78"/>
          <cell r="C78" t="str">
            <v>E65</v>
          </cell>
          <cell r="Q78"/>
        </row>
        <row r="79">
          <cell r="B79"/>
          <cell r="C79" t="str">
            <v>E66</v>
          </cell>
          <cell r="Q79"/>
        </row>
        <row r="80">
          <cell r="B80"/>
          <cell r="C80" t="str">
            <v>E67</v>
          </cell>
          <cell r="Q80"/>
        </row>
        <row r="81">
          <cell r="B81"/>
          <cell r="C81" t="str">
            <v>E68</v>
          </cell>
          <cell r="Q81"/>
        </row>
        <row r="82">
          <cell r="B82"/>
          <cell r="C82" t="str">
            <v>E69</v>
          </cell>
          <cell r="Q82"/>
        </row>
        <row r="83">
          <cell r="B83"/>
          <cell r="C83" t="str">
            <v>E70</v>
          </cell>
          <cell r="Q83"/>
        </row>
        <row r="84">
          <cell r="B84"/>
          <cell r="C84" t="str">
            <v>E71</v>
          </cell>
          <cell r="Q84"/>
        </row>
        <row r="85">
          <cell r="B85"/>
          <cell r="C85" t="str">
            <v>E72</v>
          </cell>
          <cell r="Q85"/>
        </row>
        <row r="86">
          <cell r="B86"/>
          <cell r="C86" t="str">
            <v>E73</v>
          </cell>
          <cell r="Q86"/>
        </row>
        <row r="87">
          <cell r="B87"/>
          <cell r="C87" t="str">
            <v>E74</v>
          </cell>
          <cell r="Q87"/>
        </row>
        <row r="88">
          <cell r="B88"/>
          <cell r="C88" t="str">
            <v>E75</v>
          </cell>
          <cell r="Q88"/>
        </row>
        <row r="89">
          <cell r="B89"/>
          <cell r="C89" t="str">
            <v>E76</v>
          </cell>
          <cell r="Q89"/>
        </row>
        <row r="90">
          <cell r="B90"/>
          <cell r="C90" t="str">
            <v>E77</v>
          </cell>
          <cell r="Q90"/>
        </row>
        <row r="91">
          <cell r="B91"/>
          <cell r="C91" t="str">
            <v>E78</v>
          </cell>
          <cell r="Q91"/>
        </row>
        <row r="92">
          <cell r="B92"/>
          <cell r="C92" t="str">
            <v>E79</v>
          </cell>
          <cell r="Q92"/>
        </row>
        <row r="93">
          <cell r="B93"/>
          <cell r="C93" t="str">
            <v>E80</v>
          </cell>
          <cell r="Q93"/>
        </row>
        <row r="94">
          <cell r="B94"/>
          <cell r="C94" t="str">
            <v>E81</v>
          </cell>
          <cell r="Q94"/>
        </row>
        <row r="95">
          <cell r="B95"/>
          <cell r="C95" t="str">
            <v>E82</v>
          </cell>
          <cell r="Q95"/>
        </row>
        <row r="96">
          <cell r="B96"/>
          <cell r="C96" t="str">
            <v>E83</v>
          </cell>
          <cell r="Q96"/>
        </row>
        <row r="97">
          <cell r="B97"/>
          <cell r="C97" t="str">
            <v>E84</v>
          </cell>
          <cell r="Q97"/>
        </row>
        <row r="98">
          <cell r="B98"/>
          <cell r="C98" t="str">
            <v>E85</v>
          </cell>
          <cell r="Q98"/>
        </row>
        <row r="99">
          <cell r="B99"/>
          <cell r="C99" t="str">
            <v>E86</v>
          </cell>
          <cell r="Q99"/>
        </row>
        <row r="100">
          <cell r="B100"/>
          <cell r="C100" t="str">
            <v>E87</v>
          </cell>
          <cell r="Q100"/>
        </row>
        <row r="101">
          <cell r="B101"/>
          <cell r="C101" t="str">
            <v>E88</v>
          </cell>
          <cell r="Q101"/>
        </row>
        <row r="102">
          <cell r="B102"/>
          <cell r="C102" t="str">
            <v>E89</v>
          </cell>
          <cell r="Q102"/>
        </row>
        <row r="103">
          <cell r="B103"/>
          <cell r="C103" t="str">
            <v>E90</v>
          </cell>
          <cell r="Q103"/>
        </row>
        <row r="104">
          <cell r="B104"/>
          <cell r="C104" t="str">
            <v>E91</v>
          </cell>
          <cell r="Q104"/>
        </row>
        <row r="105">
          <cell r="B105"/>
          <cell r="C105" t="str">
            <v>E92</v>
          </cell>
          <cell r="Q105"/>
        </row>
        <row r="106">
          <cell r="B106"/>
          <cell r="C106" t="str">
            <v>E93</v>
          </cell>
          <cell r="Q106"/>
        </row>
        <row r="107">
          <cell r="B107"/>
          <cell r="C107" t="str">
            <v>E94</v>
          </cell>
          <cell r="Q107"/>
        </row>
        <row r="108">
          <cell r="B108"/>
          <cell r="C108" t="str">
            <v>E95</v>
          </cell>
          <cell r="Q108"/>
        </row>
        <row r="109">
          <cell r="B109"/>
          <cell r="C109" t="str">
            <v>E96</v>
          </cell>
          <cell r="Q109"/>
        </row>
        <row r="110">
          <cell r="B110"/>
          <cell r="C110" t="str">
            <v>E97</v>
          </cell>
          <cell r="Q110"/>
        </row>
        <row r="111">
          <cell r="B111"/>
          <cell r="C111" t="str">
            <v>E98</v>
          </cell>
          <cell r="Q111"/>
        </row>
        <row r="112">
          <cell r="B112"/>
          <cell r="C112" t="str">
            <v>E99</v>
          </cell>
          <cell r="Q112"/>
        </row>
        <row r="113">
          <cell r="B113"/>
          <cell r="C113" t="str">
            <v>E100</v>
          </cell>
          <cell r="Q113"/>
        </row>
        <row r="114">
          <cell r="B114"/>
          <cell r="C114" t="str">
            <v>E101</v>
          </cell>
          <cell r="Q114"/>
        </row>
        <row r="115">
          <cell r="B115"/>
          <cell r="C115" t="str">
            <v>E102</v>
          </cell>
          <cell r="Q115"/>
        </row>
        <row r="116">
          <cell r="B116"/>
          <cell r="C116" t="str">
            <v>E103</v>
          </cell>
          <cell r="Q116"/>
        </row>
        <row r="117">
          <cell r="B117"/>
          <cell r="C117" t="str">
            <v>E104</v>
          </cell>
          <cell r="Q117"/>
        </row>
        <row r="118">
          <cell r="B118"/>
          <cell r="C118" t="str">
            <v>E105</v>
          </cell>
          <cell r="Q118"/>
        </row>
        <row r="119">
          <cell r="B119"/>
          <cell r="C119" t="str">
            <v>E106</v>
          </cell>
          <cell r="Q119"/>
        </row>
        <row r="120">
          <cell r="B120"/>
          <cell r="C120" t="str">
            <v>E107</v>
          </cell>
          <cell r="Q120"/>
        </row>
        <row r="121">
          <cell r="B121"/>
          <cell r="C121" t="str">
            <v>E108</v>
          </cell>
          <cell r="Q121"/>
        </row>
        <row r="122">
          <cell r="B122"/>
          <cell r="C122" t="str">
            <v>E109</v>
          </cell>
          <cell r="Q122"/>
        </row>
        <row r="123">
          <cell r="B123"/>
          <cell r="C123" t="str">
            <v>E110</v>
          </cell>
          <cell r="Q123"/>
        </row>
        <row r="124">
          <cell r="B124"/>
          <cell r="C124" t="str">
            <v>E111</v>
          </cell>
          <cell r="Q124"/>
        </row>
        <row r="125">
          <cell r="B125"/>
          <cell r="C125" t="str">
            <v>E112</v>
          </cell>
          <cell r="Q125"/>
        </row>
        <row r="126">
          <cell r="B126"/>
          <cell r="C126" t="str">
            <v>E113</v>
          </cell>
          <cell r="Q126"/>
        </row>
        <row r="127">
          <cell r="B127"/>
          <cell r="C127" t="str">
            <v>E114</v>
          </cell>
          <cell r="Q127"/>
        </row>
        <row r="128">
          <cell r="B128"/>
          <cell r="C128" t="str">
            <v>E115</v>
          </cell>
          <cell r="Q128"/>
        </row>
        <row r="129">
          <cell r="B129"/>
          <cell r="C129" t="str">
            <v>E116</v>
          </cell>
          <cell r="Q129"/>
        </row>
        <row r="130">
          <cell r="B130"/>
          <cell r="C130" t="str">
            <v>E117</v>
          </cell>
          <cell r="Q130"/>
        </row>
        <row r="131">
          <cell r="B131"/>
          <cell r="C131" t="str">
            <v>E118</v>
          </cell>
          <cell r="Q131"/>
        </row>
        <row r="132">
          <cell r="B132"/>
          <cell r="C132" t="str">
            <v>E119</v>
          </cell>
          <cell r="Q132"/>
        </row>
        <row r="133">
          <cell r="B133"/>
          <cell r="C133" t="str">
            <v>E120</v>
          </cell>
          <cell r="Q133"/>
        </row>
        <row r="134">
          <cell r="B134"/>
          <cell r="C134" t="str">
            <v>E121</v>
          </cell>
          <cell r="Q134"/>
        </row>
        <row r="135">
          <cell r="B135"/>
          <cell r="C135" t="str">
            <v>E122</v>
          </cell>
          <cell r="Q135"/>
        </row>
        <row r="136">
          <cell r="B136"/>
          <cell r="C136" t="str">
            <v>E123</v>
          </cell>
          <cell r="Q136"/>
        </row>
        <row r="137">
          <cell r="B137"/>
          <cell r="C137" t="str">
            <v>E124</v>
          </cell>
          <cell r="Q137"/>
        </row>
        <row r="138">
          <cell r="B138"/>
          <cell r="C138" t="str">
            <v>E125</v>
          </cell>
          <cell r="Q138"/>
        </row>
        <row r="139">
          <cell r="B139"/>
          <cell r="C139" t="str">
            <v>E126</v>
          </cell>
          <cell r="Q139"/>
        </row>
        <row r="140">
          <cell r="B140"/>
          <cell r="C140" t="str">
            <v>E127</v>
          </cell>
          <cell r="Q140"/>
        </row>
        <row r="141">
          <cell r="B141"/>
          <cell r="C141" t="str">
            <v>E128</v>
          </cell>
          <cell r="Q141"/>
        </row>
        <row r="142">
          <cell r="B142"/>
          <cell r="C142" t="str">
            <v>E129</v>
          </cell>
          <cell r="Q142"/>
        </row>
        <row r="143">
          <cell r="B143"/>
          <cell r="C143" t="str">
            <v>E130</v>
          </cell>
          <cell r="Q143"/>
        </row>
        <row r="144">
          <cell r="B144"/>
          <cell r="C144" t="str">
            <v>E131</v>
          </cell>
          <cell r="Q144"/>
        </row>
        <row r="145">
          <cell r="B145"/>
          <cell r="C145" t="str">
            <v>E132</v>
          </cell>
          <cell r="Q145"/>
        </row>
        <row r="146">
          <cell r="B146"/>
          <cell r="C146" t="str">
            <v>E133</v>
          </cell>
          <cell r="Q146"/>
        </row>
        <row r="147">
          <cell r="B147"/>
          <cell r="C147" t="str">
            <v>E134</v>
          </cell>
          <cell r="Q147"/>
        </row>
        <row r="148">
          <cell r="B148"/>
          <cell r="C148" t="str">
            <v>E135</v>
          </cell>
          <cell r="Q148"/>
        </row>
        <row r="149">
          <cell r="B149"/>
          <cell r="C149" t="str">
            <v>E136</v>
          </cell>
          <cell r="Q149"/>
        </row>
        <row r="150">
          <cell r="B150"/>
          <cell r="C150" t="str">
            <v>E137</v>
          </cell>
          <cell r="Q150"/>
        </row>
        <row r="151">
          <cell r="B151"/>
          <cell r="C151" t="str">
            <v>E138</v>
          </cell>
          <cell r="Q151"/>
        </row>
        <row r="152">
          <cell r="B152"/>
          <cell r="C152" t="str">
            <v>E139</v>
          </cell>
          <cell r="Q152"/>
        </row>
        <row r="153">
          <cell r="B153"/>
          <cell r="C153" t="str">
            <v>E140</v>
          </cell>
          <cell r="Q153"/>
        </row>
        <row r="154">
          <cell r="B154"/>
          <cell r="C154" t="str">
            <v>E141</v>
          </cell>
          <cell r="Q154"/>
        </row>
        <row r="155">
          <cell r="B155"/>
          <cell r="C155" t="str">
            <v>E142</v>
          </cell>
          <cell r="Q155"/>
        </row>
        <row r="156">
          <cell r="B156"/>
          <cell r="C156" t="str">
            <v>E143</v>
          </cell>
          <cell r="Q156"/>
        </row>
        <row r="157">
          <cell r="B157"/>
          <cell r="C157" t="str">
            <v>E144</v>
          </cell>
          <cell r="Q157"/>
        </row>
        <row r="158">
          <cell r="B158"/>
          <cell r="C158" t="str">
            <v>E145</v>
          </cell>
          <cell r="Q158"/>
        </row>
        <row r="159">
          <cell r="B159"/>
          <cell r="C159" t="str">
            <v>E146</v>
          </cell>
          <cell r="Q159"/>
        </row>
        <row r="160">
          <cell r="B160"/>
          <cell r="C160" t="str">
            <v>E147</v>
          </cell>
          <cell r="Q160"/>
        </row>
        <row r="161">
          <cell r="B161"/>
          <cell r="C161" t="str">
            <v>E148</v>
          </cell>
          <cell r="Q161"/>
        </row>
        <row r="162">
          <cell r="B162"/>
          <cell r="C162" t="str">
            <v>E149</v>
          </cell>
          <cell r="Q162"/>
        </row>
        <row r="163">
          <cell r="B163"/>
          <cell r="C163" t="str">
            <v>E150</v>
          </cell>
          <cell r="Q163"/>
        </row>
        <row r="164">
          <cell r="B164"/>
          <cell r="C164" t="str">
            <v>E151</v>
          </cell>
          <cell r="Q164"/>
        </row>
        <row r="165">
          <cell r="B165"/>
          <cell r="C165" t="str">
            <v>E152</v>
          </cell>
          <cell r="Q165"/>
        </row>
        <row r="166">
          <cell r="B166"/>
          <cell r="C166" t="str">
            <v>E153</v>
          </cell>
          <cell r="Q166"/>
        </row>
        <row r="167">
          <cell r="B167"/>
          <cell r="C167" t="str">
            <v>E154</v>
          </cell>
          <cell r="Q167"/>
        </row>
        <row r="168">
          <cell r="B168"/>
          <cell r="C168" t="str">
            <v>E155</v>
          </cell>
          <cell r="Q168"/>
        </row>
        <row r="169">
          <cell r="B169"/>
          <cell r="C169" t="str">
            <v>E156</v>
          </cell>
          <cell r="Q169"/>
        </row>
        <row r="170">
          <cell r="B170"/>
          <cell r="C170" t="str">
            <v>E157</v>
          </cell>
          <cell r="Q170"/>
        </row>
        <row r="171">
          <cell r="B171"/>
          <cell r="C171" t="str">
            <v>E158</v>
          </cell>
          <cell r="Q171"/>
        </row>
        <row r="172">
          <cell r="B172"/>
          <cell r="C172" t="str">
            <v>E159</v>
          </cell>
          <cell r="Q172"/>
        </row>
        <row r="173">
          <cell r="B173"/>
          <cell r="C173" t="str">
            <v>E160</v>
          </cell>
          <cell r="Q173"/>
        </row>
        <row r="174">
          <cell r="B174"/>
          <cell r="C174" t="str">
            <v>E161</v>
          </cell>
          <cell r="Q174"/>
        </row>
        <row r="175">
          <cell r="B175"/>
          <cell r="C175" t="str">
            <v>E162</v>
          </cell>
          <cell r="Q175"/>
        </row>
        <row r="176">
          <cell r="B176"/>
          <cell r="C176" t="str">
            <v>E163</v>
          </cell>
          <cell r="Q176"/>
        </row>
        <row r="177">
          <cell r="B177"/>
          <cell r="C177" t="str">
            <v>E164</v>
          </cell>
          <cell r="Q177"/>
        </row>
        <row r="178">
          <cell r="B178"/>
          <cell r="C178" t="str">
            <v>E165</v>
          </cell>
          <cell r="Q178"/>
        </row>
        <row r="179">
          <cell r="B179"/>
          <cell r="C179" t="str">
            <v>E166</v>
          </cell>
          <cell r="Q179"/>
        </row>
        <row r="180">
          <cell r="B180"/>
          <cell r="C180" t="str">
            <v>E167</v>
          </cell>
          <cell r="Q180"/>
        </row>
        <row r="181">
          <cell r="B181"/>
          <cell r="C181" t="str">
            <v>E168</v>
          </cell>
          <cell r="Q181"/>
        </row>
        <row r="182">
          <cell r="B182"/>
          <cell r="C182" t="str">
            <v>E169</v>
          </cell>
          <cell r="Q182"/>
        </row>
        <row r="183">
          <cell r="B183"/>
          <cell r="C183" t="str">
            <v>E170</v>
          </cell>
          <cell r="Q183"/>
        </row>
        <row r="184">
          <cell r="B184"/>
          <cell r="C184" t="str">
            <v>E171</v>
          </cell>
          <cell r="Q184"/>
        </row>
        <row r="185">
          <cell r="B185"/>
          <cell r="C185" t="str">
            <v>E172</v>
          </cell>
          <cell r="Q185"/>
        </row>
        <row r="186">
          <cell r="B186"/>
          <cell r="C186" t="str">
            <v>E173</v>
          </cell>
          <cell r="Q186"/>
        </row>
        <row r="187">
          <cell r="B187"/>
          <cell r="C187" t="str">
            <v>E174</v>
          </cell>
          <cell r="Q187"/>
        </row>
        <row r="188">
          <cell r="B188"/>
          <cell r="C188" t="str">
            <v>E175</v>
          </cell>
          <cell r="Q188"/>
        </row>
        <row r="189">
          <cell r="B189"/>
          <cell r="C189" t="str">
            <v>E176</v>
          </cell>
          <cell r="Q189"/>
        </row>
        <row r="190">
          <cell r="B190"/>
          <cell r="C190" t="str">
            <v>E177</v>
          </cell>
          <cell r="Q190"/>
        </row>
        <row r="191">
          <cell r="B191"/>
          <cell r="C191" t="str">
            <v>E178</v>
          </cell>
          <cell r="Q191"/>
        </row>
        <row r="192">
          <cell r="B192"/>
          <cell r="C192" t="str">
            <v>E179</v>
          </cell>
          <cell r="Q192"/>
        </row>
        <row r="193">
          <cell r="B193"/>
          <cell r="C193" t="str">
            <v>E180</v>
          </cell>
          <cell r="Q193"/>
        </row>
        <row r="194">
          <cell r="B194"/>
          <cell r="C194" t="str">
            <v>E181</v>
          </cell>
          <cell r="Q194"/>
        </row>
        <row r="195">
          <cell r="B195"/>
          <cell r="C195" t="str">
            <v>E182</v>
          </cell>
          <cell r="Q195"/>
        </row>
        <row r="196">
          <cell r="B196"/>
          <cell r="C196" t="str">
            <v>E183</v>
          </cell>
          <cell r="Q196"/>
        </row>
        <row r="197">
          <cell r="B197"/>
          <cell r="C197" t="str">
            <v>E184</v>
          </cell>
          <cell r="Q197"/>
        </row>
        <row r="198">
          <cell r="B198"/>
          <cell r="C198" t="str">
            <v>E185</v>
          </cell>
          <cell r="Q198"/>
        </row>
        <row r="199">
          <cell r="B199"/>
          <cell r="C199" t="str">
            <v>E186</v>
          </cell>
          <cell r="Q199"/>
        </row>
        <row r="200">
          <cell r="B200"/>
          <cell r="C200" t="str">
            <v>E187</v>
          </cell>
          <cell r="Q200"/>
        </row>
        <row r="201">
          <cell r="B201"/>
          <cell r="C201" t="str">
            <v>E188</v>
          </cell>
          <cell r="Q201"/>
        </row>
        <row r="202">
          <cell r="B202"/>
          <cell r="C202" t="str">
            <v>E189</v>
          </cell>
          <cell r="Q202"/>
        </row>
        <row r="203">
          <cell r="B203"/>
          <cell r="C203" t="str">
            <v>E190</v>
          </cell>
          <cell r="Q203"/>
        </row>
        <row r="204">
          <cell r="B204"/>
          <cell r="C204" t="str">
            <v>E191</v>
          </cell>
          <cell r="Q204"/>
        </row>
        <row r="205">
          <cell r="B205"/>
          <cell r="C205" t="str">
            <v>E192</v>
          </cell>
          <cell r="Q205"/>
        </row>
        <row r="206">
          <cell r="B206"/>
          <cell r="C206" t="str">
            <v>E193</v>
          </cell>
          <cell r="Q206"/>
        </row>
        <row r="207">
          <cell r="B207"/>
          <cell r="C207" t="str">
            <v>E194</v>
          </cell>
          <cell r="Q207"/>
        </row>
        <row r="208">
          <cell r="B208"/>
          <cell r="C208" t="str">
            <v>E195</v>
          </cell>
          <cell r="Q208"/>
        </row>
        <row r="209">
          <cell r="B209"/>
          <cell r="C209" t="str">
            <v>E196</v>
          </cell>
          <cell r="Q209"/>
        </row>
        <row r="210">
          <cell r="B210"/>
          <cell r="C210" t="str">
            <v>E197</v>
          </cell>
          <cell r="Q210"/>
        </row>
        <row r="211">
          <cell r="B211"/>
          <cell r="C211" t="str">
            <v>E198</v>
          </cell>
          <cell r="Q211"/>
        </row>
        <row r="212">
          <cell r="B212"/>
          <cell r="C212" t="str">
            <v>E199</v>
          </cell>
          <cell r="Q212"/>
        </row>
        <row r="213">
          <cell r="B213"/>
          <cell r="C213" t="str">
            <v>E200</v>
          </cell>
          <cell r="Q213"/>
        </row>
        <row r="214">
          <cell r="B214"/>
          <cell r="C214" t="str">
            <v>E201</v>
          </cell>
          <cell r="Q214"/>
        </row>
        <row r="215">
          <cell r="B215"/>
          <cell r="C215" t="str">
            <v>E202</v>
          </cell>
          <cell r="Q215"/>
        </row>
        <row r="216">
          <cell r="B216"/>
          <cell r="C216" t="str">
            <v>E203</v>
          </cell>
          <cell r="Q216"/>
        </row>
        <row r="217">
          <cell r="B217"/>
          <cell r="C217" t="str">
            <v>E204</v>
          </cell>
          <cell r="Q217"/>
        </row>
        <row r="218">
          <cell r="B218"/>
          <cell r="C218" t="str">
            <v>E205</v>
          </cell>
          <cell r="Q218"/>
        </row>
        <row r="219">
          <cell r="B219"/>
          <cell r="C219" t="str">
            <v>E206</v>
          </cell>
          <cell r="Q219"/>
        </row>
        <row r="220">
          <cell r="B220"/>
          <cell r="C220" t="str">
            <v>E207</v>
          </cell>
          <cell r="Q220"/>
        </row>
        <row r="221">
          <cell r="B221"/>
          <cell r="C221" t="str">
            <v>E208</v>
          </cell>
          <cell r="Q221"/>
        </row>
        <row r="222">
          <cell r="B222"/>
          <cell r="C222" t="str">
            <v>E209</v>
          </cell>
          <cell r="Q222"/>
        </row>
        <row r="223">
          <cell r="B223"/>
          <cell r="C223" t="str">
            <v>E210</v>
          </cell>
          <cell r="Q223"/>
        </row>
        <row r="224">
          <cell r="B224"/>
          <cell r="C224" t="str">
            <v>E211</v>
          </cell>
          <cell r="Q224"/>
        </row>
        <row r="225">
          <cell r="B225"/>
          <cell r="C225" t="str">
            <v>E212</v>
          </cell>
          <cell r="Q225"/>
        </row>
        <row r="226">
          <cell r="B226"/>
          <cell r="C226" t="str">
            <v>E213</v>
          </cell>
          <cell r="Q226"/>
        </row>
        <row r="227">
          <cell r="B227"/>
          <cell r="C227" t="str">
            <v>E214</v>
          </cell>
          <cell r="Q227"/>
        </row>
        <row r="228">
          <cell r="B228"/>
          <cell r="C228" t="str">
            <v>E215</v>
          </cell>
          <cell r="Q228"/>
        </row>
        <row r="229">
          <cell r="B229"/>
          <cell r="C229" t="str">
            <v>E216</v>
          </cell>
          <cell r="Q229"/>
        </row>
        <row r="230">
          <cell r="B230"/>
          <cell r="C230" t="str">
            <v>E217</v>
          </cell>
          <cell r="Q230"/>
        </row>
        <row r="231">
          <cell r="B231"/>
          <cell r="C231" t="str">
            <v>E218</v>
          </cell>
          <cell r="Q231"/>
        </row>
        <row r="232">
          <cell r="B232"/>
          <cell r="C232" t="str">
            <v>E219</v>
          </cell>
          <cell r="Q232"/>
        </row>
        <row r="233">
          <cell r="B233"/>
          <cell r="C233" t="str">
            <v>E220</v>
          </cell>
          <cell r="Q233"/>
        </row>
        <row r="234">
          <cell r="B234"/>
          <cell r="C234" t="str">
            <v>E221</v>
          </cell>
          <cell r="Q234"/>
        </row>
        <row r="235">
          <cell r="B235"/>
          <cell r="C235" t="str">
            <v>E222</v>
          </cell>
          <cell r="Q235"/>
        </row>
        <row r="236">
          <cell r="B236"/>
          <cell r="C236" t="str">
            <v>E223</v>
          </cell>
          <cell r="Q236"/>
        </row>
        <row r="237">
          <cell r="B237"/>
          <cell r="C237" t="str">
            <v>E224</v>
          </cell>
          <cell r="Q237"/>
        </row>
        <row r="238">
          <cell r="B238"/>
          <cell r="C238" t="str">
            <v>E225</v>
          </cell>
          <cell r="Q238"/>
        </row>
        <row r="239">
          <cell r="B239"/>
          <cell r="C239" t="str">
            <v>E226</v>
          </cell>
          <cell r="Q239"/>
        </row>
        <row r="240">
          <cell r="B240"/>
          <cell r="C240" t="str">
            <v>E227</v>
          </cell>
          <cell r="Q240"/>
        </row>
        <row r="241">
          <cell r="B241"/>
          <cell r="C241" t="str">
            <v>E228</v>
          </cell>
          <cell r="Q241"/>
        </row>
        <row r="242">
          <cell r="B242"/>
          <cell r="C242" t="str">
            <v>E229</v>
          </cell>
          <cell r="Q242"/>
        </row>
        <row r="243">
          <cell r="B243"/>
          <cell r="C243" t="str">
            <v>E230</v>
          </cell>
          <cell r="Q243"/>
        </row>
        <row r="244">
          <cell r="B244"/>
          <cell r="C244" t="str">
            <v>E231</v>
          </cell>
          <cell r="Q244"/>
        </row>
        <row r="245">
          <cell r="B245"/>
          <cell r="C245" t="str">
            <v>E232</v>
          </cell>
          <cell r="Q245"/>
        </row>
        <row r="246">
          <cell r="B246"/>
          <cell r="C246" t="str">
            <v>E233</v>
          </cell>
          <cell r="Q246"/>
        </row>
        <row r="247">
          <cell r="B247"/>
          <cell r="C247" t="str">
            <v>E234</v>
          </cell>
          <cell r="Q247"/>
        </row>
        <row r="248">
          <cell r="B248"/>
          <cell r="C248" t="str">
            <v>E235</v>
          </cell>
          <cell r="Q248"/>
        </row>
        <row r="249">
          <cell r="B249"/>
          <cell r="C249" t="str">
            <v>E236</v>
          </cell>
          <cell r="Q249"/>
        </row>
        <row r="250">
          <cell r="B250"/>
          <cell r="C250" t="str">
            <v>E237</v>
          </cell>
          <cell r="Q250"/>
        </row>
        <row r="251">
          <cell r="B251"/>
          <cell r="C251" t="str">
            <v>E238</v>
          </cell>
          <cell r="Q251"/>
        </row>
        <row r="252">
          <cell r="B252"/>
          <cell r="C252" t="str">
            <v>E239</v>
          </cell>
          <cell r="Q252"/>
        </row>
        <row r="253">
          <cell r="B253"/>
          <cell r="C253" t="str">
            <v>E240</v>
          </cell>
          <cell r="Q253"/>
        </row>
        <row r="254">
          <cell r="B254"/>
          <cell r="C254" t="str">
            <v>E241</v>
          </cell>
          <cell r="Q254"/>
        </row>
        <row r="255">
          <cell r="B255"/>
          <cell r="C255" t="str">
            <v>E242</v>
          </cell>
          <cell r="Q255"/>
        </row>
        <row r="256">
          <cell r="B256"/>
          <cell r="C256" t="str">
            <v>E243</v>
          </cell>
          <cell r="Q256"/>
        </row>
        <row r="257">
          <cell r="B257"/>
          <cell r="C257" t="str">
            <v>E244</v>
          </cell>
          <cell r="Q257"/>
        </row>
        <row r="258">
          <cell r="B258"/>
          <cell r="C258" t="str">
            <v>E245</v>
          </cell>
          <cell r="Q258"/>
        </row>
        <row r="259">
          <cell r="B259"/>
          <cell r="C259" t="str">
            <v>E246</v>
          </cell>
          <cell r="Q259"/>
        </row>
        <row r="260">
          <cell r="B260"/>
          <cell r="C260" t="str">
            <v>E247</v>
          </cell>
          <cell r="Q260"/>
        </row>
        <row r="261">
          <cell r="B261"/>
          <cell r="C261" t="str">
            <v>E248</v>
          </cell>
          <cell r="Q261"/>
        </row>
        <row r="262">
          <cell r="B262"/>
          <cell r="C262" t="str">
            <v>E249</v>
          </cell>
          <cell r="Q262"/>
        </row>
        <row r="263">
          <cell r="B263"/>
          <cell r="C263" t="str">
            <v>E250</v>
          </cell>
          <cell r="Q263"/>
        </row>
        <row r="264">
          <cell r="B264"/>
          <cell r="C264" t="str">
            <v>E251</v>
          </cell>
          <cell r="Q264"/>
        </row>
        <row r="265">
          <cell r="B265"/>
          <cell r="C265" t="str">
            <v>E252</v>
          </cell>
          <cell r="Q265"/>
        </row>
        <row r="266">
          <cell r="B266"/>
          <cell r="C266" t="str">
            <v>E253</v>
          </cell>
          <cell r="Q266"/>
        </row>
        <row r="267">
          <cell r="B267"/>
          <cell r="C267" t="str">
            <v>E254</v>
          </cell>
          <cell r="Q267"/>
        </row>
        <row r="268">
          <cell r="B268"/>
          <cell r="C268" t="str">
            <v>E255</v>
          </cell>
          <cell r="Q268"/>
        </row>
        <row r="269">
          <cell r="B269"/>
          <cell r="C269" t="str">
            <v>E256</v>
          </cell>
          <cell r="Q269"/>
        </row>
        <row r="270">
          <cell r="B270"/>
          <cell r="C270" t="str">
            <v>E257</v>
          </cell>
          <cell r="Q270"/>
        </row>
        <row r="271">
          <cell r="B271"/>
          <cell r="C271" t="str">
            <v>E258</v>
          </cell>
          <cell r="Q271"/>
        </row>
        <row r="272">
          <cell r="B272"/>
          <cell r="C272" t="str">
            <v>E259</v>
          </cell>
          <cell r="Q272"/>
        </row>
        <row r="273">
          <cell r="B273"/>
          <cell r="C273" t="str">
            <v>E260</v>
          </cell>
          <cell r="Q273"/>
        </row>
        <row r="274">
          <cell r="B274"/>
          <cell r="C274" t="str">
            <v>E261</v>
          </cell>
          <cell r="Q274"/>
        </row>
        <row r="275">
          <cell r="B275"/>
          <cell r="C275" t="str">
            <v>E262</v>
          </cell>
          <cell r="Q275"/>
        </row>
        <row r="276">
          <cell r="B276"/>
          <cell r="C276" t="str">
            <v>E263</v>
          </cell>
          <cell r="Q276"/>
        </row>
        <row r="277">
          <cell r="B277"/>
          <cell r="C277" t="str">
            <v>E264</v>
          </cell>
          <cell r="Q277"/>
        </row>
        <row r="278">
          <cell r="B278"/>
          <cell r="C278" t="str">
            <v>E265</v>
          </cell>
          <cell r="Q278"/>
        </row>
        <row r="279">
          <cell r="B279"/>
          <cell r="C279" t="str">
            <v>E266</v>
          </cell>
          <cell r="Q279"/>
        </row>
        <row r="280">
          <cell r="B280"/>
          <cell r="C280" t="str">
            <v>E267</v>
          </cell>
          <cell r="Q280"/>
        </row>
        <row r="281">
          <cell r="B281"/>
          <cell r="C281" t="str">
            <v>E268</v>
          </cell>
          <cell r="Q281"/>
        </row>
        <row r="282">
          <cell r="B282"/>
          <cell r="C282" t="str">
            <v>E269</v>
          </cell>
          <cell r="Q282"/>
        </row>
        <row r="283">
          <cell r="B283"/>
          <cell r="C283" t="str">
            <v>E270</v>
          </cell>
          <cell r="Q283"/>
        </row>
        <row r="284">
          <cell r="B284"/>
          <cell r="C284" t="str">
            <v>E271</v>
          </cell>
          <cell r="Q284"/>
        </row>
        <row r="285">
          <cell r="B285"/>
          <cell r="C285" t="str">
            <v>E272</v>
          </cell>
          <cell r="Q285"/>
        </row>
        <row r="286">
          <cell r="B286"/>
          <cell r="C286" t="str">
            <v>E273</v>
          </cell>
          <cell r="Q286"/>
        </row>
      </sheetData>
      <sheetData sheetId="8">
        <row r="5">
          <cell r="AO5" t="str">
            <v>YES</v>
          </cell>
        </row>
        <row r="10">
          <cell r="M10">
            <v>0</v>
          </cell>
          <cell r="AT10"/>
        </row>
        <row r="925">
          <cell r="M925">
            <v>0</v>
          </cell>
        </row>
        <row r="932">
          <cell r="M932"/>
        </row>
      </sheetData>
      <sheetData sheetId="9"/>
      <sheetData sheetId="10">
        <row r="3">
          <cell r="R3">
            <v>0.08</v>
          </cell>
        </row>
        <row r="47">
          <cell r="J47">
            <v>0</v>
          </cell>
          <cell r="M47">
            <v>0</v>
          </cell>
          <cell r="P47">
            <v>0</v>
          </cell>
          <cell r="Q47">
            <v>0</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1">
          <cell r="N1" t="str">
            <v>RL ver. 6.8.17 gw</v>
          </cell>
        </row>
        <row r="14">
          <cell r="B14" t="str">
            <v xml:space="preserve"> </v>
          </cell>
          <cell r="C14">
            <v>0</v>
          </cell>
          <cell r="D14">
            <v>0</v>
          </cell>
          <cell r="E14">
            <v>0</v>
          </cell>
          <cell r="F14">
            <v>0</v>
          </cell>
          <cell r="G14"/>
          <cell r="H14" t="str">
            <v>S</v>
          </cell>
          <cell r="I14" t="str">
            <v>E</v>
          </cell>
          <cell r="J14">
            <v>0</v>
          </cell>
          <cell r="K14" t="str">
            <v>T</v>
          </cell>
          <cell r="L14">
            <v>0</v>
          </cell>
          <cell r="M14">
            <v>0</v>
          </cell>
          <cell r="O14">
            <v>0</v>
          </cell>
          <cell r="P14">
            <v>0</v>
          </cell>
          <cell r="Q14" t="str">
            <v xml:space="preserve"> </v>
          </cell>
          <cell r="R14">
            <v>0</v>
          </cell>
          <cell r="S14">
            <v>0</v>
          </cell>
        </row>
        <row r="15">
          <cell r="C15" t="str">
            <v>N/A</v>
          </cell>
          <cell r="D15">
            <v>0</v>
          </cell>
          <cell r="E15">
            <v>0</v>
          </cell>
          <cell r="F15">
            <v>0</v>
          </cell>
          <cell r="G15" t="str">
            <v>As Is</v>
          </cell>
          <cell r="H15" t="str">
            <v>S</v>
          </cell>
          <cell r="I15" t="str">
            <v>E</v>
          </cell>
          <cell r="J15">
            <v>0</v>
          </cell>
          <cell r="K15" t="str">
            <v>T</v>
          </cell>
          <cell r="L15">
            <v>0</v>
          </cell>
          <cell r="M15" t="str">
            <v>N</v>
          </cell>
          <cell r="O15" t="str">
            <v>As Is</v>
          </cell>
          <cell r="P15">
            <v>0</v>
          </cell>
          <cell r="Q15">
            <v>0</v>
          </cell>
          <cell r="R15">
            <v>0</v>
          </cell>
          <cell r="S15">
            <v>0</v>
          </cell>
        </row>
        <row r="16">
          <cell r="B16"/>
          <cell r="C16" t="str">
            <v>LNU</v>
          </cell>
          <cell r="D16">
            <v>12</v>
          </cell>
          <cell r="E16">
            <v>0</v>
          </cell>
          <cell r="F16">
            <v>0.23</v>
          </cell>
          <cell r="G16" t="str">
            <v>As Is+Occ Sensor</v>
          </cell>
          <cell r="H16" t="str">
            <v>S</v>
          </cell>
          <cell r="I16" t="str">
            <v>E</v>
          </cell>
          <cell r="J16">
            <v>0</v>
          </cell>
          <cell r="K16" t="str">
            <v>T</v>
          </cell>
          <cell r="L16">
            <v>0</v>
          </cell>
          <cell r="M16" t="str">
            <v>N</v>
          </cell>
          <cell r="N16">
            <v>0</v>
          </cell>
          <cell r="O16" t="str">
            <v>Fixture-mounted Occ Sensor Retrofits</v>
          </cell>
          <cell r="P16">
            <v>0</v>
          </cell>
          <cell r="Q16"/>
          <cell r="R16">
            <v>0</v>
          </cell>
          <cell r="S16">
            <v>0</v>
          </cell>
        </row>
        <row r="17">
          <cell r="B17"/>
          <cell r="C17" t="str">
            <v>LL9</v>
          </cell>
          <cell r="D17">
            <v>1</v>
          </cell>
          <cell r="E17">
            <v>0</v>
          </cell>
          <cell r="F17">
            <v>0.02</v>
          </cell>
          <cell r="G17" t="str">
            <v>T8/T5 Delamp-Only</v>
          </cell>
          <cell r="H17" t="str">
            <v>S</v>
          </cell>
          <cell r="I17" t="str">
            <v>E</v>
          </cell>
          <cell r="J17">
            <v>0</v>
          </cell>
          <cell r="K17" t="str">
            <v>T</v>
          </cell>
          <cell r="L17">
            <v>0</v>
          </cell>
          <cell r="M17" t="str">
            <v>N</v>
          </cell>
          <cell r="N17">
            <v>0</v>
          </cell>
          <cell r="O17" t="str">
            <v>T8/T5 Delamp-Only Retrofits</v>
          </cell>
          <cell r="P17">
            <v>0</v>
          </cell>
          <cell r="Q17"/>
          <cell r="R17">
            <v>0</v>
          </cell>
          <cell r="S17">
            <v>0</v>
          </cell>
        </row>
        <row r="18">
          <cell r="B18"/>
          <cell r="C18" t="str">
            <v>LFA</v>
          </cell>
          <cell r="D18">
            <v>1</v>
          </cell>
          <cell r="E18">
            <v>0</v>
          </cell>
          <cell r="F18">
            <v>0.03</v>
          </cell>
          <cell r="G18" t="str">
            <v>CFL Lamp-Only</v>
          </cell>
          <cell r="H18" t="str">
            <v>S</v>
          </cell>
          <cell r="I18" t="str">
            <v>E</v>
          </cell>
          <cell r="J18">
            <v>0</v>
          </cell>
          <cell r="K18" t="str">
            <v>T</v>
          </cell>
          <cell r="L18">
            <v>0</v>
          </cell>
          <cell r="M18" t="str">
            <v>N</v>
          </cell>
          <cell r="N18">
            <v>0</v>
          </cell>
          <cell r="O18" t="str">
            <v>CFL Lamp-Only Retrofits</v>
          </cell>
          <cell r="P18">
            <v>0</v>
          </cell>
          <cell r="Q18"/>
          <cell r="R18">
            <v>0</v>
          </cell>
          <cell r="S18">
            <v>0</v>
          </cell>
        </row>
        <row r="19">
          <cell r="B19"/>
          <cell r="C19" t="str">
            <v>LL6</v>
          </cell>
          <cell r="D19">
            <v>1</v>
          </cell>
          <cell r="E19">
            <v>0</v>
          </cell>
          <cell r="F19">
            <v>0.03</v>
          </cell>
          <cell r="G19" t="str">
            <v>Cold Cathode LO</v>
          </cell>
          <cell r="H19" t="str">
            <v>S</v>
          </cell>
          <cell r="I19" t="str">
            <v>E</v>
          </cell>
          <cell r="J19">
            <v>0</v>
          </cell>
          <cell r="K19" t="str">
            <v>T</v>
          </cell>
          <cell r="L19">
            <v>0</v>
          </cell>
          <cell r="M19" t="str">
            <v>N</v>
          </cell>
          <cell r="N19">
            <v>0</v>
          </cell>
          <cell r="O19" t="str">
            <v>Cold Cathode Lamp-Only</v>
          </cell>
          <cell r="P19">
            <v>0</v>
          </cell>
          <cell r="Q19"/>
          <cell r="R19">
            <v>0</v>
          </cell>
          <cell r="S19">
            <v>0</v>
          </cell>
        </row>
        <row r="20">
          <cell r="B20"/>
          <cell r="C20" t="str">
            <v>LLE</v>
          </cell>
          <cell r="D20">
            <v>9</v>
          </cell>
          <cell r="E20">
            <v>0</v>
          </cell>
          <cell r="F20">
            <v>0.17</v>
          </cell>
          <cell r="G20" t="str">
            <v>Exit Signs</v>
          </cell>
          <cell r="H20" t="str">
            <v>S</v>
          </cell>
          <cell r="I20" t="str">
            <v>E</v>
          </cell>
          <cell r="J20">
            <v>0</v>
          </cell>
          <cell r="K20" t="str">
            <v>T</v>
          </cell>
          <cell r="L20">
            <v>0</v>
          </cell>
          <cell r="M20" t="str">
            <v>N</v>
          </cell>
          <cell r="N20">
            <v>0</v>
          </cell>
          <cell r="O20" t="str">
            <v>Exit Signs</v>
          </cell>
          <cell r="P20">
            <v>0</v>
          </cell>
          <cell r="Q20"/>
          <cell r="R20">
            <v>0</v>
          </cell>
          <cell r="S20">
            <v>0</v>
          </cell>
        </row>
        <row r="21">
          <cell r="B21"/>
          <cell r="C21" t="str">
            <v>LLK</v>
          </cell>
          <cell r="D21">
            <v>5</v>
          </cell>
          <cell r="E21">
            <v>0</v>
          </cell>
          <cell r="F21">
            <v>0.11</v>
          </cell>
          <cell r="G21" t="str">
            <v>Fixture Removals</v>
          </cell>
          <cell r="H21" t="str">
            <v>S</v>
          </cell>
          <cell r="I21" t="str">
            <v>E</v>
          </cell>
          <cell r="J21">
            <v>0</v>
          </cell>
          <cell r="K21" t="str">
            <v>T</v>
          </cell>
          <cell r="L21">
            <v>0</v>
          </cell>
          <cell r="M21" t="str">
            <v>N</v>
          </cell>
          <cell r="N21">
            <v>0</v>
          </cell>
          <cell r="O21" t="str">
            <v>Fixture Removals</v>
          </cell>
          <cell r="P21">
            <v>0</v>
          </cell>
          <cell r="Q21"/>
          <cell r="R21">
            <v>0</v>
          </cell>
          <cell r="S21">
            <v>0</v>
          </cell>
        </row>
        <row r="22">
          <cell r="B22"/>
          <cell r="C22" t="str">
            <v>LFB</v>
          </cell>
          <cell r="D22">
            <v>3</v>
          </cell>
          <cell r="E22">
            <v>0</v>
          </cell>
          <cell r="F22">
            <v>7.0000000000000007E-2</v>
          </cell>
          <cell r="G22" t="str">
            <v>F Relamp 4' T8 28w</v>
          </cell>
          <cell r="H22" t="str">
            <v>S</v>
          </cell>
          <cell r="I22" t="str">
            <v>E</v>
          </cell>
          <cell r="J22">
            <v>0</v>
          </cell>
          <cell r="K22" t="str">
            <v>T</v>
          </cell>
          <cell r="L22">
            <v>0</v>
          </cell>
          <cell r="M22" t="str">
            <v>N</v>
          </cell>
          <cell r="N22">
            <v>0</v>
          </cell>
          <cell r="O22" t="str">
            <v>Relamp with Fluor 4' T8 28w lamps</v>
          </cell>
          <cell r="P22">
            <v>0</v>
          </cell>
          <cell r="Q22"/>
          <cell r="R22">
            <v>0</v>
          </cell>
          <cell r="S22">
            <v>0</v>
          </cell>
        </row>
        <row r="23">
          <cell r="B23"/>
          <cell r="C23" t="str">
            <v>LFE</v>
          </cell>
          <cell r="D23">
            <v>3</v>
          </cell>
          <cell r="E23">
            <v>0</v>
          </cell>
          <cell r="F23">
            <v>7.0000000000000007E-2</v>
          </cell>
          <cell r="G23" t="str">
            <v>F Relamp 4' T8 25w</v>
          </cell>
          <cell r="H23" t="str">
            <v>S</v>
          </cell>
          <cell r="I23" t="str">
            <v>E</v>
          </cell>
          <cell r="J23">
            <v>0</v>
          </cell>
          <cell r="K23" t="str">
            <v>T</v>
          </cell>
          <cell r="L23">
            <v>0</v>
          </cell>
          <cell r="M23" t="str">
            <v>N</v>
          </cell>
          <cell r="N23">
            <v>0</v>
          </cell>
          <cell r="O23" t="str">
            <v>Relamp with Fluor 4' T8 25w lamps</v>
          </cell>
          <cell r="P23">
            <v>0</v>
          </cell>
          <cell r="Q23"/>
          <cell r="R23">
            <v>0</v>
          </cell>
          <cell r="S23">
            <v>0</v>
          </cell>
        </row>
        <row r="24">
          <cell r="B24"/>
          <cell r="C24" t="str">
            <v>LFF</v>
          </cell>
          <cell r="D24">
            <v>3</v>
          </cell>
          <cell r="E24">
            <v>0</v>
          </cell>
          <cell r="F24">
            <v>7.0000000000000007E-2</v>
          </cell>
          <cell r="G24" t="str">
            <v>F Relamp 4' T8 23w</v>
          </cell>
          <cell r="H24" t="str">
            <v>S</v>
          </cell>
          <cell r="I24" t="str">
            <v>E</v>
          </cell>
          <cell r="J24">
            <v>0</v>
          </cell>
          <cell r="K24" t="str">
            <v>T</v>
          </cell>
          <cell r="L24">
            <v>0</v>
          </cell>
          <cell r="M24" t="str">
            <v>N</v>
          </cell>
          <cell r="N24">
            <v>0</v>
          </cell>
          <cell r="O24" t="str">
            <v>Relamp with Fluor 4'  T8 23w lamps</v>
          </cell>
          <cell r="P24">
            <v>0</v>
          </cell>
          <cell r="Q24"/>
          <cell r="R24">
            <v>0</v>
          </cell>
          <cell r="S24">
            <v>0</v>
          </cell>
        </row>
        <row r="25">
          <cell r="B25"/>
          <cell r="C25" t="str">
            <v>LFG</v>
          </cell>
          <cell r="D25">
            <v>3</v>
          </cell>
          <cell r="E25">
            <v>0</v>
          </cell>
          <cell r="F25">
            <v>7.0000000000000007E-2</v>
          </cell>
          <cell r="G25" t="str">
            <v>F Relamp T8 Other</v>
          </cell>
          <cell r="H25" t="str">
            <v>S</v>
          </cell>
          <cell r="I25" t="str">
            <v>E</v>
          </cell>
          <cell r="J25">
            <v>0</v>
          </cell>
          <cell r="K25" t="str">
            <v>T</v>
          </cell>
          <cell r="L25">
            <v>0</v>
          </cell>
          <cell r="M25" t="str">
            <v>N</v>
          </cell>
          <cell r="N25">
            <v>0</v>
          </cell>
          <cell r="O25" t="str">
            <v>Relamp with Fluor T8 lamps, Other</v>
          </cell>
          <cell r="P25">
            <v>0</v>
          </cell>
          <cell r="Q25"/>
          <cell r="R25">
            <v>0</v>
          </cell>
          <cell r="S25">
            <v>0</v>
          </cell>
        </row>
        <row r="26">
          <cell r="B26"/>
          <cell r="C26" t="str">
            <v>LFJ</v>
          </cell>
          <cell r="D26">
            <v>3</v>
          </cell>
          <cell r="E26">
            <v>0</v>
          </cell>
          <cell r="F26">
            <v>7.0000000000000007E-2</v>
          </cell>
          <cell r="G26" t="str">
            <v>F Relamp 4' T5 26w</v>
          </cell>
          <cell r="H26" t="str">
            <v>S</v>
          </cell>
          <cell r="I26" t="str">
            <v>E</v>
          </cell>
          <cell r="J26">
            <v>0</v>
          </cell>
          <cell r="K26" t="str">
            <v>T</v>
          </cell>
          <cell r="L26">
            <v>0</v>
          </cell>
          <cell r="M26" t="str">
            <v>N</v>
          </cell>
          <cell r="N26">
            <v>0</v>
          </cell>
          <cell r="O26" t="str">
            <v>Relamp with Fluor 4' T5 26w lamps</v>
          </cell>
          <cell r="P26">
            <v>0</v>
          </cell>
          <cell r="Q26"/>
          <cell r="R26">
            <v>0</v>
          </cell>
          <cell r="S26">
            <v>0</v>
          </cell>
        </row>
        <row r="27">
          <cell r="B27"/>
          <cell r="C27" t="str">
            <v>LFK</v>
          </cell>
          <cell r="D27">
            <v>3</v>
          </cell>
          <cell r="E27">
            <v>0</v>
          </cell>
          <cell r="F27">
            <v>7.0000000000000007E-2</v>
          </cell>
          <cell r="G27" t="str">
            <v xml:space="preserve">F Relmp 4' T5HO 51w </v>
          </cell>
          <cell r="H27" t="str">
            <v>S</v>
          </cell>
          <cell r="I27" t="str">
            <v>E</v>
          </cell>
          <cell r="J27">
            <v>0</v>
          </cell>
          <cell r="K27" t="str">
            <v>T</v>
          </cell>
          <cell r="L27">
            <v>0</v>
          </cell>
          <cell r="M27" t="str">
            <v>N</v>
          </cell>
          <cell r="N27">
            <v>0</v>
          </cell>
          <cell r="O27" t="str">
            <v xml:space="preserve">Relamp with Fluor 4' T5HO 51w lamps </v>
          </cell>
          <cell r="P27">
            <v>0</v>
          </cell>
          <cell r="Q27"/>
          <cell r="R27">
            <v>0</v>
          </cell>
          <cell r="S27">
            <v>0</v>
          </cell>
        </row>
        <row r="28">
          <cell r="B28"/>
          <cell r="C28" t="str">
            <v>LFM</v>
          </cell>
          <cell r="D28">
            <v>3</v>
          </cell>
          <cell r="E28">
            <v>0</v>
          </cell>
          <cell r="F28">
            <v>7.0000000000000007E-2</v>
          </cell>
          <cell r="G28" t="str">
            <v>F Relamp T5 Other</v>
          </cell>
          <cell r="H28" t="str">
            <v>S</v>
          </cell>
          <cell r="I28" t="str">
            <v>E</v>
          </cell>
          <cell r="J28">
            <v>0</v>
          </cell>
          <cell r="K28" t="str">
            <v>T</v>
          </cell>
          <cell r="L28">
            <v>0</v>
          </cell>
          <cell r="M28" t="str">
            <v>N</v>
          </cell>
          <cell r="N28">
            <v>0</v>
          </cell>
          <cell r="O28" t="str">
            <v>Relamp with Fluor T5 lamps, Other</v>
          </cell>
          <cell r="P28">
            <v>0</v>
          </cell>
          <cell r="Q28"/>
          <cell r="R28">
            <v>0</v>
          </cell>
          <cell r="S28">
            <v>0</v>
          </cell>
        </row>
        <row r="29">
          <cell r="B29"/>
          <cell r="C29" t="str">
            <v>LFN</v>
          </cell>
          <cell r="D29">
            <v>12</v>
          </cell>
          <cell r="E29">
            <v>0</v>
          </cell>
          <cell r="F29">
            <v>0.23</v>
          </cell>
          <cell r="G29" t="str">
            <v>F HW 4' T8 32w lmps</v>
          </cell>
          <cell r="H29" t="str">
            <v>S</v>
          </cell>
          <cell r="I29" t="str">
            <v>E</v>
          </cell>
          <cell r="J29">
            <v>0</v>
          </cell>
          <cell r="K29" t="str">
            <v>T</v>
          </cell>
          <cell r="L29">
            <v>0</v>
          </cell>
          <cell r="M29" t="str">
            <v>N</v>
          </cell>
          <cell r="N29">
            <v>0</v>
          </cell>
          <cell r="O29" t="str">
            <v>Fluor HW Upgrade, 4' T8 32w lmps</v>
          </cell>
          <cell r="P29">
            <v>0</v>
          </cell>
          <cell r="Q29"/>
          <cell r="R29">
            <v>0</v>
          </cell>
          <cell r="S29">
            <v>0</v>
          </cell>
        </row>
        <row r="30">
          <cell r="B30"/>
          <cell r="C30" t="str">
            <v>LFP</v>
          </cell>
          <cell r="D30">
            <v>12</v>
          </cell>
          <cell r="E30">
            <v>0</v>
          </cell>
          <cell r="F30">
            <v>0.23</v>
          </cell>
          <cell r="G30" t="str">
            <v>F HW 4' T8 28w lmps</v>
          </cell>
          <cell r="H30" t="str">
            <v>S</v>
          </cell>
          <cell r="I30" t="str">
            <v>E</v>
          </cell>
          <cell r="J30">
            <v>0</v>
          </cell>
          <cell r="K30" t="str">
            <v>T</v>
          </cell>
          <cell r="L30">
            <v>0</v>
          </cell>
          <cell r="M30" t="str">
            <v>N</v>
          </cell>
          <cell r="N30">
            <v>0</v>
          </cell>
          <cell r="O30" t="str">
            <v>Fluor HW Upgrade, 4' T8 28w lmps</v>
          </cell>
          <cell r="P30">
            <v>0</v>
          </cell>
          <cell r="Q30"/>
          <cell r="R30">
            <v>0</v>
          </cell>
          <cell r="S30">
            <v>0</v>
          </cell>
        </row>
        <row r="31">
          <cell r="B31"/>
          <cell r="C31" t="str">
            <v>LFQ</v>
          </cell>
          <cell r="D31">
            <v>12</v>
          </cell>
          <cell r="E31">
            <v>0</v>
          </cell>
          <cell r="F31">
            <v>0.23</v>
          </cell>
          <cell r="G31" t="str">
            <v>F HW 4' T8 25w lmps</v>
          </cell>
          <cell r="H31" t="str">
            <v>S</v>
          </cell>
          <cell r="I31" t="str">
            <v>E</v>
          </cell>
          <cell r="J31">
            <v>0</v>
          </cell>
          <cell r="K31" t="str">
            <v>T</v>
          </cell>
          <cell r="L31">
            <v>0</v>
          </cell>
          <cell r="M31" t="str">
            <v>N</v>
          </cell>
          <cell r="N31">
            <v>0</v>
          </cell>
          <cell r="O31" t="str">
            <v>Fluor HW Ugrade, 4' T8 25w lmps</v>
          </cell>
          <cell r="P31">
            <v>0</v>
          </cell>
          <cell r="Q31"/>
          <cell r="R31">
            <v>0</v>
          </cell>
          <cell r="S31">
            <v>0</v>
          </cell>
        </row>
        <row r="32">
          <cell r="B32"/>
          <cell r="C32" t="str">
            <v>LFR</v>
          </cell>
          <cell r="D32">
            <v>12</v>
          </cell>
          <cell r="E32">
            <v>0</v>
          </cell>
          <cell r="F32">
            <v>0.23</v>
          </cell>
          <cell r="G32" t="str">
            <v>F HW 4' T8 23w lmps</v>
          </cell>
          <cell r="H32" t="str">
            <v>S</v>
          </cell>
          <cell r="I32" t="str">
            <v>E</v>
          </cell>
          <cell r="J32">
            <v>0</v>
          </cell>
          <cell r="K32" t="str">
            <v>T</v>
          </cell>
          <cell r="L32">
            <v>0</v>
          </cell>
          <cell r="M32" t="str">
            <v>N</v>
          </cell>
          <cell r="N32">
            <v>0</v>
          </cell>
          <cell r="O32" t="str">
            <v>Fluor HW Upgrade, 4' T8 23w lmps</v>
          </cell>
          <cell r="P32">
            <v>0</v>
          </cell>
          <cell r="Q32"/>
          <cell r="R32">
            <v>0</v>
          </cell>
          <cell r="S32">
            <v>0</v>
          </cell>
        </row>
        <row r="33">
          <cell r="B33"/>
          <cell r="C33" t="str">
            <v>LFS</v>
          </cell>
          <cell r="D33">
            <v>12</v>
          </cell>
          <cell r="E33">
            <v>0</v>
          </cell>
          <cell r="F33">
            <v>0.23</v>
          </cell>
          <cell r="G33" t="str">
            <v>F HW 4' T5 28w lmps</v>
          </cell>
          <cell r="H33" t="str">
            <v>S</v>
          </cell>
          <cell r="I33" t="str">
            <v>E</v>
          </cell>
          <cell r="J33">
            <v>0</v>
          </cell>
          <cell r="K33" t="str">
            <v>T</v>
          </cell>
          <cell r="L33">
            <v>0</v>
          </cell>
          <cell r="M33" t="str">
            <v>N</v>
          </cell>
          <cell r="N33">
            <v>0</v>
          </cell>
          <cell r="O33" t="str">
            <v>Fluor HW Upgrade, 4' T5 28w lmps</v>
          </cell>
          <cell r="P33">
            <v>0</v>
          </cell>
          <cell r="Q33"/>
          <cell r="R33">
            <v>0</v>
          </cell>
          <cell r="S33">
            <v>0</v>
          </cell>
        </row>
        <row r="34">
          <cell r="B34"/>
          <cell r="C34" t="str">
            <v>LFT</v>
          </cell>
          <cell r="D34">
            <v>12</v>
          </cell>
          <cell r="E34">
            <v>0</v>
          </cell>
          <cell r="F34">
            <v>0.23</v>
          </cell>
          <cell r="G34" t="str">
            <v>F HW 4' T5 26w lmps</v>
          </cell>
          <cell r="H34" t="str">
            <v>S</v>
          </cell>
          <cell r="I34" t="str">
            <v>E</v>
          </cell>
          <cell r="J34">
            <v>0</v>
          </cell>
          <cell r="K34" t="str">
            <v>T</v>
          </cell>
          <cell r="L34">
            <v>0</v>
          </cell>
          <cell r="M34" t="str">
            <v>N</v>
          </cell>
          <cell r="N34">
            <v>0</v>
          </cell>
          <cell r="O34" t="str">
            <v>Fluor HW Upgrade, 4' T5 26w lmps</v>
          </cell>
          <cell r="P34">
            <v>0</v>
          </cell>
          <cell r="Q34"/>
          <cell r="R34">
            <v>0</v>
          </cell>
          <cell r="S34">
            <v>0</v>
          </cell>
        </row>
        <row r="35">
          <cell r="B35"/>
          <cell r="C35" t="str">
            <v>LFV</v>
          </cell>
          <cell r="D35">
            <v>12</v>
          </cell>
          <cell r="E35">
            <v>0</v>
          </cell>
          <cell r="F35">
            <v>0.23</v>
          </cell>
          <cell r="G35" t="str">
            <v>F HW 4' T5HO 54w lmps</v>
          </cell>
          <cell r="H35" t="str">
            <v>S</v>
          </cell>
          <cell r="I35" t="str">
            <v>E</v>
          </cell>
          <cell r="J35">
            <v>0</v>
          </cell>
          <cell r="K35" t="str">
            <v>T</v>
          </cell>
          <cell r="L35">
            <v>0</v>
          </cell>
          <cell r="M35" t="str">
            <v>N</v>
          </cell>
          <cell r="N35">
            <v>0</v>
          </cell>
          <cell r="O35" t="str">
            <v>FL HW Upgrade, 4' T5HO 54w lmps</v>
          </cell>
          <cell r="P35">
            <v>0</v>
          </cell>
          <cell r="Q35"/>
          <cell r="R35">
            <v>0</v>
          </cell>
          <cell r="S35">
            <v>0</v>
          </cell>
        </row>
        <row r="36">
          <cell r="B36"/>
          <cell r="C36" t="str">
            <v>LFX</v>
          </cell>
          <cell r="D36">
            <v>12</v>
          </cell>
          <cell r="E36">
            <v>0</v>
          </cell>
          <cell r="F36">
            <v>0.23</v>
          </cell>
          <cell r="G36" t="str">
            <v>F HW 4' T5HO 51w lmps</v>
          </cell>
          <cell r="H36" t="str">
            <v>S</v>
          </cell>
          <cell r="I36" t="str">
            <v>E</v>
          </cell>
          <cell r="J36">
            <v>0</v>
          </cell>
          <cell r="K36" t="str">
            <v>T</v>
          </cell>
          <cell r="L36">
            <v>0</v>
          </cell>
          <cell r="M36" t="str">
            <v>N</v>
          </cell>
          <cell r="N36">
            <v>0</v>
          </cell>
          <cell r="O36" t="str">
            <v>FL HW Upgrade, 4' T5HO 51w lmps</v>
          </cell>
          <cell r="P36">
            <v>0</v>
          </cell>
          <cell r="Q36"/>
          <cell r="R36">
            <v>0</v>
          </cell>
          <cell r="S36">
            <v>0</v>
          </cell>
        </row>
        <row r="37">
          <cell r="B37"/>
          <cell r="C37" t="str">
            <v>LFY</v>
          </cell>
          <cell r="D37">
            <v>12</v>
          </cell>
          <cell r="E37">
            <v>0</v>
          </cell>
          <cell r="F37">
            <v>0.23</v>
          </cell>
          <cell r="G37" t="str">
            <v>F HW Upgrade, Other</v>
          </cell>
          <cell r="H37" t="str">
            <v>S</v>
          </cell>
          <cell r="I37" t="str">
            <v>E</v>
          </cell>
          <cell r="J37">
            <v>0</v>
          </cell>
          <cell r="K37" t="str">
            <v>T</v>
          </cell>
          <cell r="L37">
            <v>0</v>
          </cell>
          <cell r="M37" t="str">
            <v>N</v>
          </cell>
          <cell r="N37">
            <v>0</v>
          </cell>
          <cell r="O37" t="str">
            <v>Fluor. Hardwired Upgrade, Other</v>
          </cell>
          <cell r="P37">
            <v>0</v>
          </cell>
          <cell r="Q37"/>
          <cell r="R37">
            <v>0</v>
          </cell>
          <cell r="S37">
            <v>0</v>
          </cell>
        </row>
        <row r="38">
          <cell r="B38"/>
          <cell r="C38" t="str">
            <v>LHA</v>
          </cell>
          <cell r="D38">
            <v>3</v>
          </cell>
          <cell r="E38">
            <v>0</v>
          </cell>
          <cell r="F38">
            <v>0.03</v>
          </cell>
          <cell r="G38" t="str">
            <v>HID or Induc. LO</v>
          </cell>
          <cell r="H38" t="str">
            <v>S</v>
          </cell>
          <cell r="I38" t="str">
            <v>E</v>
          </cell>
          <cell r="J38">
            <v>0</v>
          </cell>
          <cell r="K38" t="str">
            <v>T</v>
          </cell>
          <cell r="L38">
            <v>0</v>
          </cell>
          <cell r="M38" t="str">
            <v>N</v>
          </cell>
          <cell r="N38">
            <v>0</v>
          </cell>
          <cell r="O38" t="str">
            <v>HID or Induction, Lamp-Only</v>
          </cell>
          <cell r="P38">
            <v>0</v>
          </cell>
          <cell r="Q38"/>
          <cell r="R38">
            <v>0</v>
          </cell>
          <cell r="S38">
            <v>0</v>
          </cell>
        </row>
        <row r="39">
          <cell r="B39"/>
          <cell r="C39" t="str">
            <v>LHW</v>
          </cell>
          <cell r="D39">
            <v>12</v>
          </cell>
          <cell r="E39">
            <v>0</v>
          </cell>
          <cell r="F39">
            <v>0.23</v>
          </cell>
          <cell r="G39" t="str">
            <v>HID or Induc. HW</v>
          </cell>
          <cell r="H39" t="str">
            <v>S</v>
          </cell>
          <cell r="I39" t="str">
            <v>E</v>
          </cell>
          <cell r="J39">
            <v>0</v>
          </cell>
          <cell r="K39" t="str">
            <v>T</v>
          </cell>
          <cell r="L39">
            <v>0</v>
          </cell>
          <cell r="M39" t="str">
            <v>N</v>
          </cell>
          <cell r="N39">
            <v>0</v>
          </cell>
          <cell r="O39" t="str">
            <v>HID &amp;/or Induction, Hardwired</v>
          </cell>
          <cell r="P39">
            <v>0</v>
          </cell>
          <cell r="Q39"/>
          <cell r="R39">
            <v>0</v>
          </cell>
          <cell r="S39">
            <v>0</v>
          </cell>
        </row>
        <row r="40">
          <cell r="B40"/>
          <cell r="C40" t="str">
            <v>L4A</v>
          </cell>
          <cell r="D40">
            <v>9</v>
          </cell>
          <cell r="E40">
            <v>0</v>
          </cell>
          <cell r="F40">
            <v>0.17</v>
          </cell>
          <cell r="G40" t="str">
            <v>LED A-Lamp Lamp-Only</v>
          </cell>
          <cell r="H40" t="str">
            <v>S</v>
          </cell>
          <cell r="I40" t="str">
            <v>E</v>
          </cell>
          <cell r="J40">
            <v>0</v>
          </cell>
          <cell r="K40" t="str">
            <v>T</v>
          </cell>
          <cell r="L40">
            <v>0</v>
          </cell>
          <cell r="M40" t="str">
            <v>N</v>
          </cell>
          <cell r="N40">
            <v>0</v>
          </cell>
          <cell r="O40" t="str">
            <v xml:space="preserve">LED A-Lamp Lamp-Only Retrofits </v>
          </cell>
          <cell r="P40">
            <v>0</v>
          </cell>
          <cell r="Q40"/>
          <cell r="R40">
            <v>0</v>
          </cell>
          <cell r="S40">
            <v>0</v>
          </cell>
        </row>
        <row r="41">
          <cell r="B41"/>
          <cell r="C41" t="str">
            <v>L4A</v>
          </cell>
          <cell r="D41">
            <v>9</v>
          </cell>
          <cell r="E41">
            <v>0</v>
          </cell>
          <cell r="F41">
            <v>0.17</v>
          </cell>
          <cell r="G41" t="str">
            <v>LED Candelabra LO</v>
          </cell>
          <cell r="H41" t="str">
            <v>S</v>
          </cell>
          <cell r="I41" t="str">
            <v>E</v>
          </cell>
          <cell r="J41">
            <v>0</v>
          </cell>
          <cell r="K41" t="str">
            <v>T</v>
          </cell>
          <cell r="L41">
            <v>0</v>
          </cell>
          <cell r="M41" t="str">
            <v>N</v>
          </cell>
          <cell r="N41">
            <v>0</v>
          </cell>
          <cell r="O41" t="str">
            <v>Candelabra LED Lamp-Only</v>
          </cell>
          <cell r="P41">
            <v>0</v>
          </cell>
          <cell r="Q41"/>
          <cell r="R41">
            <v>0</v>
          </cell>
          <cell r="S41">
            <v>0</v>
          </cell>
        </row>
        <row r="42">
          <cell r="B42"/>
          <cell r="C42" t="str">
            <v>L4R</v>
          </cell>
          <cell r="D42">
            <v>9</v>
          </cell>
          <cell r="E42">
            <v>0</v>
          </cell>
          <cell r="F42">
            <v>0.17</v>
          </cell>
          <cell r="G42" t="str">
            <v>LED Linear Lamp-Only</v>
          </cell>
          <cell r="H42" t="str">
            <v>S</v>
          </cell>
          <cell r="I42" t="str">
            <v>E</v>
          </cell>
          <cell r="J42">
            <v>0</v>
          </cell>
          <cell r="K42" t="str">
            <v>T</v>
          </cell>
          <cell r="L42">
            <v>0</v>
          </cell>
          <cell r="M42" t="str">
            <v>N</v>
          </cell>
          <cell r="N42">
            <v>0</v>
          </cell>
          <cell r="O42" t="str">
            <v>Linear LED Lamp-Only Retrofits</v>
          </cell>
          <cell r="P42">
            <v>0</v>
          </cell>
          <cell r="Q42"/>
          <cell r="R42">
            <v>0</v>
          </cell>
          <cell r="S42">
            <v>0</v>
          </cell>
        </row>
        <row r="43">
          <cell r="B43"/>
          <cell r="C43" t="str">
            <v>L42</v>
          </cell>
          <cell r="D43">
            <v>9</v>
          </cell>
          <cell r="E43">
            <v>0</v>
          </cell>
          <cell r="F43">
            <v>0.17</v>
          </cell>
          <cell r="G43" t="str">
            <v>LED MR16 Lamp-Only</v>
          </cell>
          <cell r="H43" t="str">
            <v>S</v>
          </cell>
          <cell r="I43" t="str">
            <v>E</v>
          </cell>
          <cell r="J43">
            <v>0</v>
          </cell>
          <cell r="K43" t="str">
            <v>T</v>
          </cell>
          <cell r="L43">
            <v>0</v>
          </cell>
          <cell r="M43" t="str">
            <v>N</v>
          </cell>
          <cell r="N43">
            <v>0</v>
          </cell>
          <cell r="O43" t="str">
            <v>MR16 LED Lamp-Only Retrofits</v>
          </cell>
          <cell r="P43">
            <v>0</v>
          </cell>
          <cell r="Q43"/>
          <cell r="R43">
            <v>0</v>
          </cell>
          <cell r="S43">
            <v>0</v>
          </cell>
        </row>
        <row r="44">
          <cell r="B44"/>
          <cell r="C44" t="str">
            <v>L43</v>
          </cell>
          <cell r="D44">
            <v>9</v>
          </cell>
          <cell r="E44">
            <v>0</v>
          </cell>
          <cell r="F44">
            <v>0.17</v>
          </cell>
          <cell r="G44" t="str">
            <v>LED PAR/R 30-40 LO</v>
          </cell>
          <cell r="H44" t="str">
            <v>S</v>
          </cell>
          <cell r="I44" t="str">
            <v>E</v>
          </cell>
          <cell r="J44">
            <v>0</v>
          </cell>
          <cell r="K44" t="str">
            <v>T</v>
          </cell>
          <cell r="L44">
            <v>0</v>
          </cell>
          <cell r="M44" t="str">
            <v>N</v>
          </cell>
          <cell r="N44">
            <v>0</v>
          </cell>
          <cell r="O44" t="str">
            <v>PAR/R 30-40 LED Lamp-Only Retrofits</v>
          </cell>
          <cell r="P44">
            <v>0</v>
          </cell>
          <cell r="Q44"/>
          <cell r="R44">
            <v>0</v>
          </cell>
          <cell r="S44">
            <v>0</v>
          </cell>
        </row>
        <row r="45">
          <cell r="B45"/>
          <cell r="C45" t="str">
            <v>L42</v>
          </cell>
          <cell r="D45">
            <v>9</v>
          </cell>
          <cell r="E45">
            <v>0</v>
          </cell>
          <cell r="F45">
            <v>0.17</v>
          </cell>
          <cell r="G45" t="str">
            <v>LED PAR/R 20 Lamp-Only</v>
          </cell>
          <cell r="H45" t="str">
            <v>S</v>
          </cell>
          <cell r="I45" t="str">
            <v>E</v>
          </cell>
          <cell r="J45">
            <v>0</v>
          </cell>
          <cell r="K45" t="str">
            <v>T</v>
          </cell>
          <cell r="L45">
            <v>0</v>
          </cell>
          <cell r="M45" t="str">
            <v>N</v>
          </cell>
          <cell r="N45">
            <v>0</v>
          </cell>
          <cell r="O45" t="str">
            <v>PAR/R 20 LED Lamp-Only Retrofits</v>
          </cell>
          <cell r="P45">
            <v>0</v>
          </cell>
          <cell r="Q45"/>
          <cell r="R45">
            <v>0</v>
          </cell>
          <cell r="S45">
            <v>0</v>
          </cell>
        </row>
        <row r="46">
          <cell r="B46"/>
          <cell r="C46" t="str">
            <v>L4B</v>
          </cell>
          <cell r="D46">
            <v>9</v>
          </cell>
          <cell r="E46">
            <v>0</v>
          </cell>
          <cell r="F46">
            <v>0.17</v>
          </cell>
          <cell r="G46" t="str">
            <v>LED Lamp-Only, Other</v>
          </cell>
          <cell r="H46" t="str">
            <v>S</v>
          </cell>
          <cell r="I46" t="str">
            <v>E</v>
          </cell>
          <cell r="J46">
            <v>0</v>
          </cell>
          <cell r="K46" t="str">
            <v>T</v>
          </cell>
          <cell r="L46">
            <v>0</v>
          </cell>
          <cell r="M46" t="str">
            <v>N</v>
          </cell>
          <cell r="N46">
            <v>0</v>
          </cell>
          <cell r="O46" t="str">
            <v>Lamp-Only LED Retrofits, Other</v>
          </cell>
          <cell r="P46">
            <v>0</v>
          </cell>
          <cell r="Q46"/>
          <cell r="R46">
            <v>0</v>
          </cell>
          <cell r="S46">
            <v>0</v>
          </cell>
        </row>
        <row r="47">
          <cell r="B47"/>
          <cell r="C47" t="str">
            <v>L4C</v>
          </cell>
          <cell r="D47">
            <v>12</v>
          </cell>
          <cell r="E47">
            <v>0</v>
          </cell>
          <cell r="F47">
            <v>0.23</v>
          </cell>
          <cell r="G47" t="str">
            <v>LED Exterior Canopy HW</v>
          </cell>
          <cell r="H47" t="str">
            <v>S</v>
          </cell>
          <cell r="I47" t="str">
            <v>E</v>
          </cell>
          <cell r="J47">
            <v>0</v>
          </cell>
          <cell r="K47" t="str">
            <v>T</v>
          </cell>
          <cell r="L47">
            <v>0</v>
          </cell>
          <cell r="M47" t="str">
            <v>N</v>
          </cell>
          <cell r="N47">
            <v>0</v>
          </cell>
          <cell r="O47" t="str">
            <v>Exterior Canopy LEDs, Hardwired</v>
          </cell>
          <cell r="P47">
            <v>0</v>
          </cell>
          <cell r="Q47"/>
          <cell r="R47">
            <v>0</v>
          </cell>
          <cell r="S47">
            <v>0</v>
          </cell>
        </row>
        <row r="48">
          <cell r="B48"/>
          <cell r="C48" t="str">
            <v>L4N</v>
          </cell>
          <cell r="D48">
            <v>12</v>
          </cell>
          <cell r="E48">
            <v>0</v>
          </cell>
          <cell r="F48">
            <v>0.23</v>
          </cell>
          <cell r="G48" t="str">
            <v>LED Ceiling, Hard-Wired</v>
          </cell>
          <cell r="H48" t="str">
            <v>S</v>
          </cell>
          <cell r="I48" t="str">
            <v>E</v>
          </cell>
          <cell r="J48">
            <v>0</v>
          </cell>
          <cell r="K48" t="str">
            <v>T</v>
          </cell>
          <cell r="L48">
            <v>0</v>
          </cell>
          <cell r="M48" t="str">
            <v>N</v>
          </cell>
          <cell r="N48">
            <v>0</v>
          </cell>
          <cell r="O48" t="str">
            <v>Ceiling LEDs, Hardwired</v>
          </cell>
          <cell r="P48">
            <v>0</v>
          </cell>
          <cell r="Q48"/>
          <cell r="R48">
            <v>0</v>
          </cell>
          <cell r="S48">
            <v>0</v>
          </cell>
        </row>
        <row r="49">
          <cell r="B49"/>
          <cell r="C49" t="str">
            <v>L4H</v>
          </cell>
          <cell r="D49">
            <v>12</v>
          </cell>
          <cell r="E49">
            <v>0</v>
          </cell>
          <cell r="F49">
            <v>0.23</v>
          </cell>
          <cell r="G49" t="str">
            <v>LED High Bay HW</v>
          </cell>
          <cell r="H49" t="str">
            <v>S</v>
          </cell>
          <cell r="I49" t="str">
            <v>E</v>
          </cell>
          <cell r="J49">
            <v>0</v>
          </cell>
          <cell r="K49" t="str">
            <v>T</v>
          </cell>
          <cell r="L49">
            <v>0</v>
          </cell>
          <cell r="M49" t="str">
            <v>N</v>
          </cell>
          <cell r="N49">
            <v>0</v>
          </cell>
          <cell r="O49" t="str">
            <v>High Bay LEDs, Hardwired</v>
          </cell>
          <cell r="P49">
            <v>0</v>
          </cell>
          <cell r="Q49"/>
          <cell r="R49">
            <v>0</v>
          </cell>
          <cell r="S49">
            <v>0</v>
          </cell>
        </row>
        <row r="50">
          <cell r="B50"/>
          <cell r="C50" t="str">
            <v>L4P</v>
          </cell>
          <cell r="D50">
            <v>12</v>
          </cell>
          <cell r="E50">
            <v>0</v>
          </cell>
          <cell r="F50">
            <v>0.23</v>
          </cell>
          <cell r="G50" t="str">
            <v>LED Pole Light HW</v>
          </cell>
          <cell r="H50" t="str">
            <v>S</v>
          </cell>
          <cell r="I50" t="str">
            <v>E</v>
          </cell>
          <cell r="J50">
            <v>0</v>
          </cell>
          <cell r="K50" t="str">
            <v>T</v>
          </cell>
          <cell r="L50">
            <v>0</v>
          </cell>
          <cell r="M50" t="str">
            <v>N</v>
          </cell>
          <cell r="N50">
            <v>0</v>
          </cell>
          <cell r="O50" t="str">
            <v>Pole Light LEDs, Hardwired</v>
          </cell>
          <cell r="P50">
            <v>0</v>
          </cell>
          <cell r="Q50"/>
          <cell r="R50">
            <v>0</v>
          </cell>
          <cell r="S50">
            <v>0</v>
          </cell>
        </row>
        <row r="51">
          <cell r="B51"/>
          <cell r="C51" t="str">
            <v>L4C</v>
          </cell>
          <cell r="D51">
            <v>12</v>
          </cell>
          <cell r="E51">
            <v>0</v>
          </cell>
          <cell r="F51">
            <v>0.23</v>
          </cell>
          <cell r="G51" t="str">
            <v>LED Wall Pack HW</v>
          </cell>
          <cell r="H51" t="str">
            <v>S</v>
          </cell>
          <cell r="I51" t="str">
            <v>E</v>
          </cell>
          <cell r="J51">
            <v>0</v>
          </cell>
          <cell r="K51" t="str">
            <v>T</v>
          </cell>
          <cell r="L51">
            <v>0</v>
          </cell>
          <cell r="M51" t="str">
            <v>N</v>
          </cell>
          <cell r="N51">
            <v>0</v>
          </cell>
          <cell r="O51" t="str">
            <v>Wall Pack LEDs, Hardwired</v>
          </cell>
          <cell r="P51">
            <v>0</v>
          </cell>
          <cell r="Q51"/>
          <cell r="R51">
            <v>0</v>
          </cell>
          <cell r="S51">
            <v>0</v>
          </cell>
        </row>
        <row r="52">
          <cell r="B52"/>
          <cell r="C52" t="str">
            <v>L4O</v>
          </cell>
          <cell r="D52">
            <v>12</v>
          </cell>
          <cell r="E52">
            <v>0</v>
          </cell>
          <cell r="F52">
            <v>0.23</v>
          </cell>
          <cell r="G52" t="str">
            <v>LED Hard-Wired, Other</v>
          </cell>
          <cell r="H52" t="str">
            <v>S</v>
          </cell>
          <cell r="I52" t="str">
            <v>E</v>
          </cell>
          <cell r="J52">
            <v>0</v>
          </cell>
          <cell r="K52" t="str">
            <v>T</v>
          </cell>
          <cell r="L52">
            <v>0</v>
          </cell>
          <cell r="M52" t="str">
            <v>N</v>
          </cell>
          <cell r="N52">
            <v>0</v>
          </cell>
          <cell r="O52" t="str">
            <v>Hardwired LEDs, Other</v>
          </cell>
          <cell r="P52">
            <v>0</v>
          </cell>
          <cell r="Q52"/>
          <cell r="R52">
            <v>0</v>
          </cell>
          <cell r="S52">
            <v>0</v>
          </cell>
        </row>
        <row r="53">
          <cell r="C53" t="str">
            <v>Orange cells cover Measure codes no longer in use, but here in case someone imports data from an older version of the form.  Blue rows cover measures for which this table is manually populated.</v>
          </cell>
        </row>
        <row r="54">
          <cell r="B54"/>
          <cell r="C54" t="str">
            <v>LFA</v>
          </cell>
          <cell r="D54">
            <v>1</v>
          </cell>
          <cell r="E54">
            <v>0</v>
          </cell>
          <cell r="F54">
            <v>0.03</v>
          </cell>
          <cell r="G54" t="str">
            <v>CFL Screw In</v>
          </cell>
          <cell r="H54" t="str">
            <v>S</v>
          </cell>
          <cell r="I54" t="str">
            <v>E</v>
          </cell>
          <cell r="J54">
            <v>0</v>
          </cell>
          <cell r="K54" t="str">
            <v>T</v>
          </cell>
          <cell r="L54">
            <v>0</v>
          </cell>
          <cell r="M54" t="str">
            <v>N</v>
          </cell>
          <cell r="N54">
            <v>0</v>
          </cell>
          <cell r="O54" t="str">
            <v>CFL Lamp-Only Retrofits</v>
          </cell>
          <cell r="P54">
            <v>0</v>
          </cell>
          <cell r="Q54"/>
          <cell r="R54">
            <v>0</v>
          </cell>
          <cell r="S54">
            <v>0</v>
          </cell>
          <cell r="T54" t="str">
            <v>These are no longer in use, but are left here in case someone imports data from an old project.</v>
          </cell>
        </row>
        <row r="55">
          <cell r="B55"/>
          <cell r="C55" t="str">
            <v>L4B</v>
          </cell>
          <cell r="D55">
            <v>9</v>
          </cell>
          <cell r="E55">
            <v>0</v>
          </cell>
          <cell r="F55">
            <v>0.17</v>
          </cell>
          <cell r="G55" t="str">
            <v>LED Screw In</v>
          </cell>
          <cell r="H55" t="str">
            <v>S</v>
          </cell>
          <cell r="I55" t="str">
            <v>E</v>
          </cell>
          <cell r="J55">
            <v>0</v>
          </cell>
          <cell r="K55" t="str">
            <v>T</v>
          </cell>
          <cell r="L55">
            <v>0</v>
          </cell>
          <cell r="M55" t="str">
            <v>N</v>
          </cell>
          <cell r="N55">
            <v>0</v>
          </cell>
          <cell r="O55" t="str">
            <v>LED Lamp-Only Retrofits</v>
          </cell>
          <cell r="P55">
            <v>0</v>
          </cell>
          <cell r="Q55"/>
          <cell r="R55">
            <v>0</v>
          </cell>
          <cell r="S55">
            <v>0</v>
          </cell>
          <cell r="T55" t="str">
            <v>These are no longer in use, but are left here in case someone imports data from an old project.</v>
          </cell>
        </row>
        <row r="56">
          <cell r="B56"/>
          <cell r="C56" t="str">
            <v>LHA</v>
          </cell>
          <cell r="D56">
            <v>3</v>
          </cell>
          <cell r="E56">
            <v>0</v>
          </cell>
          <cell r="F56">
            <v>7.0000000000000007E-2</v>
          </cell>
          <cell r="G56" t="str">
            <v>Induction or CC SI</v>
          </cell>
          <cell r="H56" t="str">
            <v>S</v>
          </cell>
          <cell r="I56" t="str">
            <v>E</v>
          </cell>
          <cell r="J56">
            <v>0</v>
          </cell>
          <cell r="K56" t="str">
            <v>T</v>
          </cell>
          <cell r="L56">
            <v>0</v>
          </cell>
          <cell r="M56" t="str">
            <v>N</v>
          </cell>
          <cell r="N56">
            <v>0</v>
          </cell>
          <cell r="O56" t="str">
            <v>CMH Lamp-Only Retrofits</v>
          </cell>
          <cell r="P56">
            <v>0</v>
          </cell>
          <cell r="Q56"/>
          <cell r="R56">
            <v>0</v>
          </cell>
          <cell r="S56">
            <v>0</v>
          </cell>
          <cell r="T56" t="str">
            <v>These are no longer in use, but are left here in case someone imports data from an old project.</v>
          </cell>
        </row>
        <row r="57">
          <cell r="B57"/>
          <cell r="C57" t="str">
            <v>LL7</v>
          </cell>
          <cell r="D57">
            <v>3</v>
          </cell>
          <cell r="E57">
            <v>0</v>
          </cell>
          <cell r="F57">
            <v>7.0000000000000007E-2</v>
          </cell>
          <cell r="G57" t="str">
            <v>T8/T5 Relamp-Only</v>
          </cell>
          <cell r="H57" t="str">
            <v>S</v>
          </cell>
          <cell r="I57" t="str">
            <v>E</v>
          </cell>
          <cell r="J57">
            <v>0</v>
          </cell>
          <cell r="K57" t="str">
            <v>T</v>
          </cell>
          <cell r="L57">
            <v>0</v>
          </cell>
          <cell r="M57" t="str">
            <v>N</v>
          </cell>
          <cell r="N57">
            <v>0</v>
          </cell>
          <cell r="O57" t="str">
            <v>T8/T5 Relamp-Only Retrofits</v>
          </cell>
          <cell r="P57">
            <v>0</v>
          </cell>
          <cell r="Q57"/>
          <cell r="R57">
            <v>0</v>
          </cell>
          <cell r="S57">
            <v>0</v>
          </cell>
          <cell r="T57" t="str">
            <v>These are no longer in use, but are left here in case someone imports data from an old project.</v>
          </cell>
        </row>
        <row r="58">
          <cell r="B58"/>
          <cell r="C58" t="str">
            <v>LFW</v>
          </cell>
          <cell r="D58">
            <v>12</v>
          </cell>
          <cell r="E58">
            <v>0</v>
          </cell>
          <cell r="F58">
            <v>0.23</v>
          </cell>
          <cell r="G58" t="str">
            <v>Fluorescent HW</v>
          </cell>
          <cell r="H58" t="str">
            <v>S</v>
          </cell>
          <cell r="I58" t="str">
            <v>E</v>
          </cell>
          <cell r="J58">
            <v>0</v>
          </cell>
          <cell r="K58" t="str">
            <v>T</v>
          </cell>
          <cell r="L58">
            <v>0</v>
          </cell>
          <cell r="M58" t="str">
            <v>N</v>
          </cell>
          <cell r="N58">
            <v>0</v>
          </cell>
          <cell r="O58" t="str">
            <v>Fluorescent Lighting, Hardwired</v>
          </cell>
          <cell r="P58">
            <v>0</v>
          </cell>
          <cell r="Q58"/>
          <cell r="R58">
            <v>0</v>
          </cell>
          <cell r="S58">
            <v>0</v>
          </cell>
          <cell r="T58" t="str">
            <v>These are no longer in use, but are left here in case someone imports data from an old project.</v>
          </cell>
        </row>
        <row r="59">
          <cell r="B59"/>
          <cell r="C59" t="str">
            <v>LFY</v>
          </cell>
          <cell r="D59">
            <v>12</v>
          </cell>
          <cell r="E59">
            <v>0</v>
          </cell>
          <cell r="F59">
            <v>0.23</v>
          </cell>
          <cell r="G59" t="str">
            <v>CFL Hard-Wired</v>
          </cell>
          <cell r="H59" t="str">
            <v>S</v>
          </cell>
          <cell r="I59" t="str">
            <v>E</v>
          </cell>
          <cell r="J59">
            <v>0</v>
          </cell>
          <cell r="K59" t="str">
            <v>T</v>
          </cell>
          <cell r="L59">
            <v>0</v>
          </cell>
          <cell r="M59" t="str">
            <v>N</v>
          </cell>
          <cell r="N59">
            <v>0</v>
          </cell>
          <cell r="O59" t="str">
            <v>CFL Lighting, Hardwired</v>
          </cell>
          <cell r="P59">
            <v>0</v>
          </cell>
          <cell r="Q59"/>
          <cell r="R59">
            <v>0</v>
          </cell>
          <cell r="S59">
            <v>0</v>
          </cell>
          <cell r="T59" t="str">
            <v>These are no longer in use, but are left here in case someone imports data from an old project.</v>
          </cell>
        </row>
        <row r="60">
          <cell r="B60"/>
          <cell r="C60" t="str">
            <v>LL8</v>
          </cell>
          <cell r="D60">
            <v>3</v>
          </cell>
          <cell r="E60">
            <v>0</v>
          </cell>
          <cell r="F60">
            <v>0.03</v>
          </cell>
          <cell r="G60" t="str">
            <v>HID CMH Lamp-Only</v>
          </cell>
          <cell r="H60" t="str">
            <v>S</v>
          </cell>
          <cell r="I60" t="str">
            <v>E</v>
          </cell>
          <cell r="J60">
            <v>0</v>
          </cell>
          <cell r="K60" t="str">
            <v>T</v>
          </cell>
          <cell r="L60">
            <v>0</v>
          </cell>
          <cell r="M60" t="str">
            <v>N</v>
          </cell>
          <cell r="N60">
            <v>0</v>
          </cell>
          <cell r="O60" t="str">
            <v>CMH Lamp-Only Retrofits</v>
          </cell>
          <cell r="P60">
            <v>0</v>
          </cell>
          <cell r="Q60"/>
          <cell r="R60">
            <v>0</v>
          </cell>
          <cell r="S60">
            <v>0</v>
          </cell>
          <cell r="T60" t="str">
            <v>These are no longer in use, but are left here in case someone imports data from an old project.</v>
          </cell>
        </row>
        <row r="61">
          <cell r="B61"/>
          <cell r="C61" t="str">
            <v>LNZ</v>
          </cell>
          <cell r="D61">
            <v>12</v>
          </cell>
          <cell r="E61">
            <v>0</v>
          </cell>
          <cell r="F61">
            <v>0.23</v>
          </cell>
          <cell r="G61" t="str">
            <v>Central Lighting Controls</v>
          </cell>
          <cell r="H61" t="str">
            <v>S</v>
          </cell>
          <cell r="I61" t="str">
            <v>E</v>
          </cell>
          <cell r="J61" t="e">
            <v>#VALUE!</v>
          </cell>
          <cell r="K61" t="str">
            <v>T</v>
          </cell>
          <cell r="L61">
            <v>0</v>
          </cell>
          <cell r="M61" t="str">
            <v>N</v>
          </cell>
          <cell r="N61">
            <v>0</v>
          </cell>
          <cell r="O61" t="str">
            <v>Central Controls</v>
          </cell>
          <cell r="P61">
            <v>0</v>
          </cell>
          <cell r="Q61"/>
          <cell r="R61">
            <v>0</v>
          </cell>
          <cell r="S61">
            <v>0</v>
          </cell>
        </row>
        <row r="62">
          <cell r="B62"/>
          <cell r="C62" t="str">
            <v>LNU</v>
          </cell>
          <cell r="D62">
            <v>12</v>
          </cell>
          <cell r="E62">
            <v>0</v>
          </cell>
          <cell r="F62" t="str">
            <v>not used</v>
          </cell>
          <cell r="G62" t="str">
            <v>Wall &amp; Ceiling Occ Sensors</v>
          </cell>
          <cell r="H62" t="str">
            <v>R</v>
          </cell>
          <cell r="I62" t="str">
            <v>E</v>
          </cell>
          <cell r="J62" t="e">
            <v>#VALUE!</v>
          </cell>
          <cell r="K62" t="str">
            <v>T</v>
          </cell>
          <cell r="L62">
            <v>0</v>
          </cell>
          <cell r="M62" t="str">
            <v>N</v>
          </cell>
          <cell r="N62">
            <v>0</v>
          </cell>
          <cell r="O62" t="str">
            <v>Wall &amp; Clg Occ Sensors</v>
          </cell>
          <cell r="P62">
            <v>0</v>
          </cell>
          <cell r="Q62"/>
          <cell r="R62">
            <v>0</v>
          </cell>
          <cell r="S62">
            <v>0</v>
          </cell>
        </row>
      </sheetData>
      <sheetData sheetId="55">
        <row r="8">
          <cell r="C8" t="str">
            <v>A</v>
          </cell>
          <cell r="D8" t="str">
            <v>No Elec Heat No AC</v>
          </cell>
          <cell r="E8">
            <v>1</v>
          </cell>
          <cell r="AD8" t="str">
            <v>no sensor</v>
          </cell>
          <cell r="AE8" t="str">
            <v>no sensor</v>
          </cell>
          <cell r="AF8">
            <v>0</v>
          </cell>
          <cell r="AG8">
            <v>1</v>
          </cell>
        </row>
        <row r="9">
          <cell r="C9" t="str">
            <v>B</v>
          </cell>
          <cell r="D9" t="str">
            <v>Elect Heat 1-3 Flrs No AC</v>
          </cell>
          <cell r="E9">
            <v>0.67</v>
          </cell>
          <cell r="I9" t="str">
            <v xml:space="preserve">1L 13-watt CFL </v>
          </cell>
          <cell r="J9">
            <v>14</v>
          </cell>
          <cell r="AD9" t="str">
            <v>Garage - 24 hrs</v>
          </cell>
          <cell r="AE9" t="str">
            <v>Controls in Garages</v>
          </cell>
          <cell r="AF9">
            <v>0.6</v>
          </cell>
          <cell r="AG9">
            <v>1</v>
          </cell>
          <cell r="AV9" t="str">
            <v>Office</v>
          </cell>
          <cell r="AW9">
            <v>0.66</v>
          </cell>
          <cell r="BP9">
            <v>0</v>
          </cell>
        </row>
        <row r="10">
          <cell r="C10" t="str">
            <v>C</v>
          </cell>
          <cell r="D10" t="str">
            <v>Elect Heat 4+ Flrs No AC</v>
          </cell>
          <cell r="E10">
            <v>0.83</v>
          </cell>
          <cell r="I10" t="str">
            <v xml:space="preserve">2L  13-watt CFL </v>
          </cell>
          <cell r="J10">
            <v>25</v>
          </cell>
          <cell r="AD10" t="str">
            <v>Garage &lt; 24 hrs</v>
          </cell>
          <cell r="AF10">
            <v>0.45</v>
          </cell>
          <cell r="AV10" t="str">
            <v>Parking Garage</v>
          </cell>
          <cell r="AW10">
            <v>0.16</v>
          </cell>
          <cell r="BP10">
            <v>2.0833333333333332E-2</v>
          </cell>
        </row>
        <row r="11">
          <cell r="C11" t="str">
            <v>D</v>
          </cell>
          <cell r="D11" t="str">
            <v>Heat Pump 1-3 Flrs No AC</v>
          </cell>
          <cell r="E11">
            <v>0.83</v>
          </cell>
          <cell r="I11" t="str">
            <v xml:space="preserve">1L 18-watt CFL </v>
          </cell>
          <cell r="J11">
            <v>18</v>
          </cell>
          <cell r="N11"/>
          <cell r="AD11" t="str">
            <v>Stairs short bldg</v>
          </cell>
          <cell r="AE11" t="str">
            <v>Controls in Stairwells</v>
          </cell>
          <cell r="AF11">
            <v>0.75</v>
          </cell>
          <cell r="AG11">
            <v>1</v>
          </cell>
          <cell r="AV11" t="str">
            <v>Multifamily</v>
          </cell>
          <cell r="AW11">
            <v>0.41</v>
          </cell>
          <cell r="BP11">
            <v>4.1666666666666664E-2</v>
          </cell>
        </row>
        <row r="12">
          <cell r="C12" t="str">
            <v>E</v>
          </cell>
          <cell r="D12" t="str">
            <v>Heat Pump 4+ Flrs No AC</v>
          </cell>
          <cell r="E12">
            <v>0.92</v>
          </cell>
          <cell r="I12" t="str">
            <v>2L 18 watt CFL</v>
          </cell>
          <cell r="J12">
            <v>25</v>
          </cell>
          <cell r="N12" t="str">
            <v>As Is</v>
          </cell>
          <cell r="O12" t="str">
            <v>N</v>
          </cell>
          <cell r="P12" t="str">
            <v>As Is</v>
          </cell>
          <cell r="Q12" t="str">
            <v>As Is</v>
          </cell>
          <cell r="R12">
            <v>0</v>
          </cell>
          <cell r="T12" t="str">
            <v>N/A</v>
          </cell>
          <cell r="AD12" t="str">
            <v>Stairs &gt; 5 stories</v>
          </cell>
          <cell r="AE12" t="str">
            <v>Fixture Mounted Sensor</v>
          </cell>
          <cell r="AF12">
            <v>0.9</v>
          </cell>
          <cell r="AG12">
            <v>0</v>
          </cell>
          <cell r="AV12" t="str">
            <v>Retail</v>
          </cell>
          <cell r="AW12">
            <v>1.01</v>
          </cell>
          <cell r="BP12">
            <v>6.25E-2</v>
          </cell>
        </row>
        <row r="13">
          <cell r="C13" t="str">
            <v>F</v>
          </cell>
          <cell r="D13" t="str">
            <v>No Elect Heat w/ AC</v>
          </cell>
          <cell r="E13">
            <v>1</v>
          </cell>
          <cell r="I13" t="str">
            <v>1L 23 Watt CFL</v>
          </cell>
          <cell r="J13">
            <v>23</v>
          </cell>
          <cell r="N13" t="str">
            <v>As Is+Occ Sensor</v>
          </cell>
          <cell r="O13" t="str">
            <v>N</v>
          </cell>
          <cell r="P13" t="str">
            <v>Fixture-mounted Occ Sensor Retrofits</v>
          </cell>
          <cell r="Q13" t="str">
            <v>Fixture-mounted Occ Sensor Retrofits</v>
          </cell>
          <cell r="R13">
            <v>0.23</v>
          </cell>
          <cell r="S13">
            <v>12</v>
          </cell>
          <cell r="T13" t="str">
            <v>LNU</v>
          </cell>
          <cell r="AD13" t="str">
            <v>Warehouse</v>
          </cell>
          <cell r="AF13">
            <v>0.3</v>
          </cell>
          <cell r="AG13">
            <v>0</v>
          </cell>
          <cell r="AV13" t="str">
            <v>Warehouse</v>
          </cell>
          <cell r="AW13">
            <v>0.4</v>
          </cell>
          <cell r="BP13">
            <v>8.3333333333333329E-2</v>
          </cell>
        </row>
        <row r="14">
          <cell r="C14" t="str">
            <v>G</v>
          </cell>
          <cell r="D14" t="str">
            <v>Elect Heat 1-3 Flrs w/ AC</v>
          </cell>
          <cell r="E14">
            <v>0.78</v>
          </cell>
          <cell r="I14" t="str">
            <v xml:space="preserve">2L 23 Watt CFL </v>
          </cell>
          <cell r="J14">
            <v>45</v>
          </cell>
          <cell r="N14" t="str">
            <v>T8/T5 Delamp-Only</v>
          </cell>
          <cell r="O14" t="str">
            <v>N</v>
          </cell>
          <cell r="P14" t="str">
            <v>T8/T5 Delamp-Only Retrofits</v>
          </cell>
          <cell r="Q14" t="str">
            <v>T8/T5 Delamp-Only Retrofits</v>
          </cell>
          <cell r="R14">
            <v>0.02</v>
          </cell>
          <cell r="S14">
            <v>1</v>
          </cell>
          <cell r="T14" t="str">
            <v>LL9</v>
          </cell>
          <cell r="AD14" t="str">
            <v>Other</v>
          </cell>
          <cell r="AE14" t="str">
            <v>blank cell</v>
          </cell>
          <cell r="AF14" t="str">
            <v>Pct?</v>
          </cell>
          <cell r="AV14" t="str">
            <v>Hotel</v>
          </cell>
          <cell r="AW14">
            <v>0.7</v>
          </cell>
          <cell r="BP14">
            <v>0.10416666666666666</v>
          </cell>
        </row>
        <row r="15">
          <cell r="C15" t="str">
            <v>H</v>
          </cell>
          <cell r="D15" t="str">
            <v>Elect Heat 4+ Flrs w/ AC</v>
          </cell>
          <cell r="E15">
            <v>0.94</v>
          </cell>
          <cell r="I15" t="str">
            <v xml:space="preserve">1L 26-watt CFL </v>
          </cell>
          <cell r="J15">
            <v>26</v>
          </cell>
          <cell r="N15" t="str">
            <v>CFL Lamp-Only</v>
          </cell>
          <cell r="O15" t="str">
            <v>N</v>
          </cell>
          <cell r="P15" t="str">
            <v>CFL Lamp-Only Retrofits</v>
          </cell>
          <cell r="Q15" t="str">
            <v>Compact Fluorescent Lamp-Only Retrofits</v>
          </cell>
          <cell r="R15">
            <v>0.03</v>
          </cell>
          <cell r="S15">
            <v>1</v>
          </cell>
          <cell r="T15" t="str">
            <v>LFA</v>
          </cell>
          <cell r="AV15" t="str">
            <v>Hospital</v>
          </cell>
          <cell r="AW15">
            <v>0.84</v>
          </cell>
          <cell r="BP15">
            <v>0.12499999999999999</v>
          </cell>
        </row>
        <row r="16">
          <cell r="C16" t="str">
            <v>I</v>
          </cell>
          <cell r="D16" t="str">
            <v>Heat Pump 1-3 Flrs w/ AC</v>
          </cell>
          <cell r="E16">
            <v>0.94</v>
          </cell>
          <cell r="I16" t="str">
            <v xml:space="preserve">2L 26 watt CFL </v>
          </cell>
          <cell r="J16">
            <v>51</v>
          </cell>
          <cell r="N16" t="str">
            <v>Cold Cathode LO</v>
          </cell>
          <cell r="O16" t="str">
            <v>N</v>
          </cell>
          <cell r="P16" t="str">
            <v>Cold Cathode Lamp-Only</v>
          </cell>
          <cell r="Q16" t="str">
            <v>Cold Cathode Lamp-Only</v>
          </cell>
          <cell r="R16">
            <v>0.03</v>
          </cell>
          <cell r="S16">
            <v>1</v>
          </cell>
          <cell r="T16" t="str">
            <v>LL6</v>
          </cell>
          <cell r="AV16" t="str">
            <v>Automotive facility</v>
          </cell>
          <cell r="AW16">
            <v>0.64</v>
          </cell>
          <cell r="BP16">
            <v>0.14583333333333331</v>
          </cell>
        </row>
        <row r="17">
          <cell r="C17" t="str">
            <v>J</v>
          </cell>
          <cell r="D17" t="str">
            <v>Heat Pump 4+ Flrs w/ AC</v>
          </cell>
          <cell r="E17">
            <v>1</v>
          </cell>
          <cell r="I17" t="str">
            <v>1L T12 4' Fluorescent 34W</v>
          </cell>
          <cell r="J17">
            <v>38</v>
          </cell>
          <cell r="K17">
            <v>28.7</v>
          </cell>
          <cell r="L17">
            <v>1</v>
          </cell>
          <cell r="N17" t="str">
            <v>Exit Signs</v>
          </cell>
          <cell r="O17" t="str">
            <v>N</v>
          </cell>
          <cell r="P17" t="str">
            <v>Exit Signs</v>
          </cell>
          <cell r="Q17" t="str">
            <v>Exit Signs</v>
          </cell>
          <cell r="R17">
            <v>0.17</v>
          </cell>
          <cell r="S17">
            <v>9</v>
          </cell>
          <cell r="T17" t="str">
            <v>LLE</v>
          </cell>
          <cell r="AV17" t="str">
            <v>Convention center</v>
          </cell>
          <cell r="AW17">
            <v>0.81</v>
          </cell>
          <cell r="BP17">
            <v>0.16666666666666666</v>
          </cell>
        </row>
        <row r="18">
          <cell r="C18" t="str">
            <v>R</v>
          </cell>
          <cell r="D18" t="str">
            <v>Refrigerated Space</v>
          </cell>
          <cell r="E18">
            <v>1.25</v>
          </cell>
          <cell r="I18" t="str">
            <v>2L T12 4' Fluorescent 34W</v>
          </cell>
          <cell r="J18">
            <v>74</v>
          </cell>
          <cell r="K18">
            <v>57.4</v>
          </cell>
          <cell r="L18">
            <v>2</v>
          </cell>
          <cell r="N18" t="str">
            <v>Fixture Removals</v>
          </cell>
          <cell r="O18" t="str">
            <v>N</v>
          </cell>
          <cell r="P18" t="str">
            <v>Fixture Removals</v>
          </cell>
          <cell r="Q18" t="str">
            <v>Fixture Removals</v>
          </cell>
          <cell r="R18">
            <v>0.11</v>
          </cell>
          <cell r="S18">
            <v>5</v>
          </cell>
          <cell r="T18" t="str">
            <v>LLK</v>
          </cell>
          <cell r="AV18" t="str">
            <v>Court house</v>
          </cell>
          <cell r="AW18">
            <v>0.81</v>
          </cell>
          <cell r="BP18">
            <v>0.1875</v>
          </cell>
        </row>
        <row r="19">
          <cell r="C19" t="str">
            <v>K</v>
          </cell>
          <cell r="D19" t="str">
            <v>Outside</v>
          </cell>
          <cell r="E19">
            <v>1</v>
          </cell>
          <cell r="I19" t="str">
            <v>3L T12 4' Fluorescent 34W</v>
          </cell>
          <cell r="J19">
            <v>105</v>
          </cell>
          <cell r="K19">
            <v>86.1</v>
          </cell>
          <cell r="L19">
            <v>3</v>
          </cell>
          <cell r="N19" t="str">
            <v>F Relamp 4' T8 28w</v>
          </cell>
          <cell r="O19" t="str">
            <v>N</v>
          </cell>
          <cell r="P19" t="str">
            <v>Relamp with Fluor 4' T8 28w lamps</v>
          </cell>
          <cell r="Q19" t="str">
            <v>Fluor. Relamp with 4' T8 28w lamps</v>
          </cell>
          <cell r="R19">
            <v>7.0000000000000007E-2</v>
          </cell>
          <cell r="S19">
            <v>3</v>
          </cell>
          <cell r="T19" t="str">
            <v>LFB</v>
          </cell>
          <cell r="AV19" t="str">
            <v>Dining: Bar lounge/leisure</v>
          </cell>
          <cell r="AW19">
            <v>0.79</v>
          </cell>
          <cell r="BP19">
            <v>0.20833333333333334</v>
          </cell>
        </row>
        <row r="20">
          <cell r="I20" t="str">
            <v>4L T12 4' Fluorescent 34W</v>
          </cell>
          <cell r="J20">
            <v>148</v>
          </cell>
          <cell r="K20">
            <v>114.8</v>
          </cell>
          <cell r="L20">
            <v>4</v>
          </cell>
          <cell r="N20" t="str">
            <v>F Relamp 4' T8 25w</v>
          </cell>
          <cell r="O20" t="str">
            <v>N</v>
          </cell>
          <cell r="P20" t="str">
            <v>Relamp with Fluor 4' T8 25w lamps</v>
          </cell>
          <cell r="Q20" t="str">
            <v>Fluor. Relamp with 4' T8 25w lamps</v>
          </cell>
          <cell r="R20">
            <v>7.0000000000000007E-2</v>
          </cell>
          <cell r="S20">
            <v>3</v>
          </cell>
          <cell r="T20" t="str">
            <v>LFE</v>
          </cell>
          <cell r="AV20" t="str">
            <v>Dining: Cafeteria/fast food</v>
          </cell>
          <cell r="AW20">
            <v>0.72</v>
          </cell>
          <cell r="BP20">
            <v>0.22916666666666669</v>
          </cell>
        </row>
        <row r="21">
          <cell r="I21" t="str">
            <v>1L T12 4' Fluorescent 40W</v>
          </cell>
          <cell r="J21">
            <v>43</v>
          </cell>
          <cell r="K21">
            <v>28.7</v>
          </cell>
          <cell r="L21">
            <v>1</v>
          </cell>
          <cell r="N21" t="str">
            <v>F Relamp 4' T8 23w</v>
          </cell>
          <cell r="O21" t="str">
            <v>N</v>
          </cell>
          <cell r="P21" t="str">
            <v>Relamp with Fluor 4'  T8 23w lamps</v>
          </cell>
          <cell r="Q21" t="str">
            <v>Fluor. Relamp with 4' T8 23w lamps</v>
          </cell>
          <cell r="R21">
            <v>7.0000000000000007E-2</v>
          </cell>
          <cell r="S21">
            <v>3</v>
          </cell>
          <cell r="T21" t="str">
            <v>LFF</v>
          </cell>
          <cell r="AV21" t="str">
            <v>Dining: Family</v>
          </cell>
          <cell r="AW21">
            <v>0.71</v>
          </cell>
          <cell r="BP21">
            <v>0.25</v>
          </cell>
        </row>
        <row r="22">
          <cell r="I22" t="str">
            <v>2L T12 4' Fluorescent 40W</v>
          </cell>
          <cell r="J22">
            <v>86</v>
          </cell>
          <cell r="K22">
            <v>57.4</v>
          </cell>
          <cell r="L22">
            <v>2</v>
          </cell>
          <cell r="N22" t="str">
            <v>F Relamp T8 Other</v>
          </cell>
          <cell r="O22" t="str">
            <v>N</v>
          </cell>
          <cell r="P22" t="str">
            <v>Relamp with Fluor T8 lamps, Other</v>
          </cell>
          <cell r="Q22" t="str">
            <v>Fluor. Relamp with other T8 lamp watts</v>
          </cell>
          <cell r="R22">
            <v>7.0000000000000007E-2</v>
          </cell>
          <cell r="S22">
            <v>3</v>
          </cell>
          <cell r="T22" t="str">
            <v>LFG</v>
          </cell>
          <cell r="AV22" t="str">
            <v>Dormitory</v>
          </cell>
          <cell r="AW22">
            <v>0.46</v>
          </cell>
          <cell r="BP22">
            <v>0.27083333333333331</v>
          </cell>
        </row>
        <row r="23">
          <cell r="I23" t="str">
            <v>3L T12 4' Fluorescent 40W</v>
          </cell>
          <cell r="J23">
            <v>129</v>
          </cell>
          <cell r="K23">
            <v>86.1</v>
          </cell>
          <cell r="L23">
            <v>3</v>
          </cell>
          <cell r="N23" t="str">
            <v>F Relamp 4' T5 26w</v>
          </cell>
          <cell r="O23" t="str">
            <v>N</v>
          </cell>
          <cell r="P23" t="str">
            <v>Relamp with Fluor 4' T5 26w lamps</v>
          </cell>
          <cell r="Q23" t="str">
            <v>Fluor. Relamp with 4' T5 26w lamps</v>
          </cell>
          <cell r="R23">
            <v>7.0000000000000007E-2</v>
          </cell>
          <cell r="S23">
            <v>3</v>
          </cell>
          <cell r="T23" t="str">
            <v>LFJ</v>
          </cell>
          <cell r="AV23" t="str">
            <v>Exercise center</v>
          </cell>
          <cell r="AW23">
            <v>0.67</v>
          </cell>
          <cell r="BP23">
            <v>0.29166666666666663</v>
          </cell>
        </row>
        <row r="24">
          <cell r="I24" t="str">
            <v>4L T12 4' Fluorescent 40W</v>
          </cell>
          <cell r="J24">
            <v>172</v>
          </cell>
          <cell r="K24">
            <v>114.8</v>
          </cell>
          <cell r="L24">
            <v>4</v>
          </cell>
          <cell r="N24" t="str">
            <v xml:space="preserve">F Relmp 4' T5HO 51w </v>
          </cell>
          <cell r="O24" t="str">
            <v>N</v>
          </cell>
          <cell r="P24" t="str">
            <v xml:space="preserve">Relamp with Fluor 4' T5HO 51w lamps </v>
          </cell>
          <cell r="Q24" t="str">
            <v>Fluor. Relamp with 4' T5HO 51w lamps</v>
          </cell>
          <cell r="R24">
            <v>7.0000000000000007E-2</v>
          </cell>
          <cell r="S24">
            <v>3</v>
          </cell>
          <cell r="T24" t="str">
            <v>LFK</v>
          </cell>
          <cell r="AV24" t="str">
            <v>Fire station</v>
          </cell>
          <cell r="AW24">
            <v>0.54</v>
          </cell>
          <cell r="BP24">
            <v>0.31249999999999994</v>
          </cell>
        </row>
        <row r="25">
          <cell r="I25" t="str">
            <v xml:space="preserve">1L T12 8' HO 110W </v>
          </cell>
          <cell r="J25">
            <v>118.5</v>
          </cell>
          <cell r="K25">
            <v>90</v>
          </cell>
          <cell r="L25">
            <v>1</v>
          </cell>
          <cell r="N25" t="str">
            <v>F Relamp T5 Other</v>
          </cell>
          <cell r="O25" t="str">
            <v>N</v>
          </cell>
          <cell r="P25" t="str">
            <v>Relamp with Fluor T5 lamps, Other</v>
          </cell>
          <cell r="Q25" t="str">
            <v>Fluor. Relamp with other T5 lamp watts</v>
          </cell>
          <cell r="R25">
            <v>7.0000000000000007E-2</v>
          </cell>
          <cell r="S25">
            <v>3</v>
          </cell>
          <cell r="T25" t="str">
            <v>LFM</v>
          </cell>
          <cell r="AV25" t="str">
            <v>Gymnasium</v>
          </cell>
          <cell r="AW25">
            <v>0.75</v>
          </cell>
          <cell r="BP25">
            <v>0.33333333333333326</v>
          </cell>
        </row>
        <row r="26">
          <cell r="I26" t="str">
            <v xml:space="preserve">2L T12 8' HO 110W </v>
          </cell>
          <cell r="J26">
            <v>237</v>
          </cell>
          <cell r="K26">
            <v>180</v>
          </cell>
          <cell r="L26">
            <v>2</v>
          </cell>
          <cell r="N26" t="str">
            <v>F HW 4' T8 32w lmps</v>
          </cell>
          <cell r="O26" t="str">
            <v>N</v>
          </cell>
          <cell r="P26" t="str">
            <v>Fluor HW Upgrade, 4' T8 32w lmps</v>
          </cell>
          <cell r="Q26" t="str">
            <v>Fluor. Hardwired Upgrade with 4' T8 32w lamps</v>
          </cell>
          <cell r="R26">
            <v>0.23</v>
          </cell>
          <cell r="S26">
            <v>12</v>
          </cell>
          <cell r="T26" t="str">
            <v>LFN</v>
          </cell>
          <cell r="AV26" t="str">
            <v>Health Care Clinic</v>
          </cell>
          <cell r="AW26">
            <v>0.7</v>
          </cell>
          <cell r="BP26">
            <v>0.35416666666666657</v>
          </cell>
        </row>
        <row r="27">
          <cell r="I27" t="str">
            <v xml:space="preserve">3L T12 8' HO 110W </v>
          </cell>
          <cell r="J27">
            <v>355.5</v>
          </cell>
          <cell r="K27">
            <v>270</v>
          </cell>
          <cell r="L27">
            <v>3</v>
          </cell>
          <cell r="N27" t="str">
            <v>F HW 4' T8 28w lmps</v>
          </cell>
          <cell r="O27" t="str">
            <v>N</v>
          </cell>
          <cell r="P27" t="str">
            <v>Fluor HW Upgrade, 4' T8 28w lmps</v>
          </cell>
          <cell r="Q27" t="str">
            <v>Fluor. Hardwired Upgrade with 4' T8 28w lamps</v>
          </cell>
          <cell r="R27">
            <v>0.23</v>
          </cell>
          <cell r="S27">
            <v>12</v>
          </cell>
          <cell r="T27" t="str">
            <v>LFP</v>
          </cell>
          <cell r="AV27" t="str">
            <v>Museum</v>
          </cell>
          <cell r="AW27">
            <v>0.8</v>
          </cell>
          <cell r="BP27">
            <v>0.37499999999999989</v>
          </cell>
        </row>
        <row r="28">
          <cell r="I28" t="str">
            <v xml:space="preserve">4L T12 8' HO 110W </v>
          </cell>
          <cell r="J28">
            <v>474</v>
          </cell>
          <cell r="K28">
            <v>360</v>
          </cell>
          <cell r="L28">
            <v>4</v>
          </cell>
          <cell r="N28" t="str">
            <v>F HW 4' T8 25w lmps</v>
          </cell>
          <cell r="O28" t="str">
            <v>N</v>
          </cell>
          <cell r="P28" t="str">
            <v>Fluor HW Ugrade, 4' T8 25w lmps</v>
          </cell>
          <cell r="Q28" t="str">
            <v>Fluor. Hardwired Upgrade with 4' T8 25w lamps</v>
          </cell>
          <cell r="R28">
            <v>0.23</v>
          </cell>
          <cell r="S28">
            <v>12</v>
          </cell>
          <cell r="T28" t="str">
            <v>LFQ</v>
          </cell>
          <cell r="AV28" t="str">
            <v>Penitentiary</v>
          </cell>
          <cell r="AW28">
            <v>0.65</v>
          </cell>
          <cell r="BP28">
            <v>0.3958333333333332</v>
          </cell>
        </row>
        <row r="29">
          <cell r="I29" t="str">
            <v xml:space="preserve">1L T12 8' HO 95W </v>
          </cell>
          <cell r="J29">
            <v>103.5</v>
          </cell>
          <cell r="K29">
            <v>90</v>
          </cell>
          <cell r="L29">
            <v>1</v>
          </cell>
          <cell r="N29" t="str">
            <v>F HW 4' T8 23w lmps</v>
          </cell>
          <cell r="O29" t="str">
            <v>N</v>
          </cell>
          <cell r="P29" t="str">
            <v>Fluor HW Upgrade, 4' T8 23w lmps</v>
          </cell>
          <cell r="Q29" t="str">
            <v>Fluor. Hardwired Upgrade with 4' T8 23w lamps</v>
          </cell>
          <cell r="R29">
            <v>0.23</v>
          </cell>
          <cell r="S29">
            <v>12</v>
          </cell>
          <cell r="T29" t="str">
            <v>LFR</v>
          </cell>
          <cell r="AV29" t="str">
            <v>Performing arts theater</v>
          </cell>
          <cell r="AW29">
            <v>1</v>
          </cell>
          <cell r="BP29">
            <v>0.41666666666666652</v>
          </cell>
        </row>
        <row r="30">
          <cell r="I30" t="str">
            <v xml:space="preserve">2L T12 8' HO 95W </v>
          </cell>
          <cell r="J30">
            <v>207</v>
          </cell>
          <cell r="K30">
            <v>180</v>
          </cell>
          <cell r="L30">
            <v>2</v>
          </cell>
          <cell r="N30" t="str">
            <v>F HW 4' T5 28w lmps</v>
          </cell>
          <cell r="O30" t="str">
            <v>N</v>
          </cell>
          <cell r="P30" t="str">
            <v>Fluor HW Upgrade, 4' T5 28w lmps</v>
          </cell>
          <cell r="Q30" t="str">
            <v>Fluor. Hardwired Upgrade with 4' T5 28w lamps</v>
          </cell>
          <cell r="R30">
            <v>0.23</v>
          </cell>
          <cell r="S30">
            <v>12</v>
          </cell>
          <cell r="T30" t="str">
            <v>LFS</v>
          </cell>
          <cell r="AV30" t="str">
            <v>Police station</v>
          </cell>
          <cell r="AW30">
            <v>0.7</v>
          </cell>
          <cell r="BP30">
            <v>0.43749999999999983</v>
          </cell>
        </row>
        <row r="31">
          <cell r="I31" t="str">
            <v xml:space="preserve">3L T12 8' HO 95W </v>
          </cell>
          <cell r="J31">
            <v>310.5</v>
          </cell>
          <cell r="K31">
            <v>270</v>
          </cell>
          <cell r="L31">
            <v>3</v>
          </cell>
          <cell r="N31" t="str">
            <v>F HW 4' T5 26w lmps</v>
          </cell>
          <cell r="O31" t="str">
            <v>N</v>
          </cell>
          <cell r="P31" t="str">
            <v>Fluor HW Upgrade, 4' T5 26w lmps</v>
          </cell>
          <cell r="Q31" t="str">
            <v>Fluor. Hardwired Upgrade with 4' T5 26w lamps</v>
          </cell>
          <cell r="R31">
            <v>0.23</v>
          </cell>
          <cell r="S31">
            <v>12</v>
          </cell>
          <cell r="T31" t="str">
            <v>LFT</v>
          </cell>
          <cell r="AV31" t="str">
            <v>Post office</v>
          </cell>
          <cell r="AW31">
            <v>0.7</v>
          </cell>
          <cell r="BP31">
            <v>0.45833333333333315</v>
          </cell>
        </row>
        <row r="32">
          <cell r="I32" t="str">
            <v xml:space="preserve">4L T12 8' HO 95W </v>
          </cell>
          <cell r="J32">
            <v>414</v>
          </cell>
          <cell r="K32">
            <v>360</v>
          </cell>
          <cell r="L32">
            <v>4</v>
          </cell>
          <cell r="N32" t="str">
            <v>F HW 4' T5HO 54w lmps</v>
          </cell>
          <cell r="O32" t="str">
            <v>N</v>
          </cell>
          <cell r="P32" t="str">
            <v>FL HW Upgrade, 4' T5HO 54w lmps</v>
          </cell>
          <cell r="Q32" t="str">
            <v>Fluor. Hardwired Upgrade with 4' T5HO 54w lamps</v>
          </cell>
          <cell r="R32">
            <v>0.23</v>
          </cell>
          <cell r="S32">
            <v>12</v>
          </cell>
          <cell r="T32" t="str">
            <v>LFV</v>
          </cell>
          <cell r="AV32" t="str">
            <v>Religious building</v>
          </cell>
          <cell r="AW32">
            <v>0.8</v>
          </cell>
          <cell r="BP32">
            <v>0.47916666666666646</v>
          </cell>
        </row>
        <row r="33">
          <cell r="I33" t="str">
            <v>1L T12 8' Slimline 75W</v>
          </cell>
          <cell r="J33">
            <v>79</v>
          </cell>
          <cell r="K33">
            <v>51.7</v>
          </cell>
          <cell r="L33">
            <v>1</v>
          </cell>
          <cell r="N33" t="str">
            <v>F HW 4' T5HO 51w lmps</v>
          </cell>
          <cell r="O33" t="str">
            <v>N</v>
          </cell>
          <cell r="P33" t="str">
            <v>FL HW Upgrade, 4' T5HO 51w lmps</v>
          </cell>
          <cell r="Q33" t="str">
            <v>Fluor. Hardwired Upgrade with 4' T5HO 51w lamps</v>
          </cell>
          <cell r="R33">
            <v>0.23</v>
          </cell>
          <cell r="S33">
            <v>12</v>
          </cell>
          <cell r="T33" t="str">
            <v>LFX</v>
          </cell>
          <cell r="AV33" t="str">
            <v>School/university</v>
          </cell>
          <cell r="AW33">
            <v>0.7</v>
          </cell>
          <cell r="BP33">
            <v>0.49999999999999978</v>
          </cell>
        </row>
        <row r="34">
          <cell r="I34" t="str">
            <v>2L T12 8' Slimline 75W</v>
          </cell>
          <cell r="J34">
            <v>158</v>
          </cell>
          <cell r="K34">
            <v>103.4</v>
          </cell>
          <cell r="L34">
            <v>2</v>
          </cell>
          <cell r="N34" t="str">
            <v>F HW Upgrade, Other</v>
          </cell>
          <cell r="O34" t="str">
            <v>N</v>
          </cell>
          <cell r="P34" t="str">
            <v>Fluor. Hardwired Upgrade, Other</v>
          </cell>
          <cell r="Q34" t="str">
            <v>Fluorescent Hardwired Upgrade, Other</v>
          </cell>
          <cell r="R34">
            <v>0.23</v>
          </cell>
          <cell r="S34">
            <v>12</v>
          </cell>
          <cell r="T34" t="str">
            <v>LFY</v>
          </cell>
          <cell r="AV34" t="str">
            <v>Sports arena</v>
          </cell>
          <cell r="AW34">
            <v>0.62</v>
          </cell>
          <cell r="BP34">
            <v>0.52083333333333315</v>
          </cell>
        </row>
        <row r="35">
          <cell r="I35" t="str">
            <v>3L T12 8' Slimline 75W</v>
          </cell>
          <cell r="J35">
            <v>237</v>
          </cell>
          <cell r="K35">
            <v>155.10000000000002</v>
          </cell>
          <cell r="L35">
            <v>3</v>
          </cell>
          <cell r="N35" t="str">
            <v>HID or Induc. LO</v>
          </cell>
          <cell r="O35" t="str">
            <v>N</v>
          </cell>
          <cell r="P35" t="str">
            <v>HID or Induction, Lamp-Only</v>
          </cell>
          <cell r="Q35" t="str">
            <v>HID or Induction, Lamp Only</v>
          </cell>
          <cell r="R35">
            <v>0.03</v>
          </cell>
          <cell r="S35">
            <v>3</v>
          </cell>
          <cell r="T35" t="str">
            <v>LHA</v>
          </cell>
          <cell r="AV35" t="str">
            <v>Town hall</v>
          </cell>
          <cell r="AW35">
            <v>0.71</v>
          </cell>
          <cell r="BP35">
            <v>0.54166666666666652</v>
          </cell>
        </row>
        <row r="36">
          <cell r="I36" t="str">
            <v>4L T12 8' Slimline 75W</v>
          </cell>
          <cell r="J36">
            <v>316</v>
          </cell>
          <cell r="K36">
            <v>206.8</v>
          </cell>
          <cell r="L36">
            <v>4</v>
          </cell>
          <cell r="N36" t="str">
            <v>HID or Induc. HW</v>
          </cell>
          <cell r="O36" t="str">
            <v>N</v>
          </cell>
          <cell r="P36" t="str">
            <v>HID &amp;/or Induction, Hardwired</v>
          </cell>
          <cell r="Q36" t="str">
            <v>HID or Induction Hardwired Upgrade</v>
          </cell>
          <cell r="R36">
            <v>0.23</v>
          </cell>
          <cell r="S36">
            <v>12</v>
          </cell>
          <cell r="T36" t="str">
            <v>LHW</v>
          </cell>
          <cell r="AV36" t="str">
            <v>Transportation</v>
          </cell>
          <cell r="AW36">
            <v>0.56000000000000005</v>
          </cell>
          <cell r="BP36">
            <v>0.56249999999999989</v>
          </cell>
        </row>
        <row r="37">
          <cell r="I37" t="str">
            <v>1L T12 8' Slimline  60W</v>
          </cell>
          <cell r="J37">
            <v>61.5</v>
          </cell>
          <cell r="K37">
            <v>51.7</v>
          </cell>
          <cell r="L37">
            <v>1</v>
          </cell>
          <cell r="N37" t="str">
            <v>LED A-Lamp Lamp-Only</v>
          </cell>
          <cell r="O37" t="str">
            <v>N</v>
          </cell>
          <cell r="P37" t="str">
            <v xml:space="preserve">LED A-Lamp Lamp-Only Retrofits </v>
          </cell>
          <cell r="Q37" t="str">
            <v>LED A-Lamp Lamp-Only Upgrade</v>
          </cell>
          <cell r="R37">
            <v>0.17</v>
          </cell>
          <cell r="S37">
            <v>9</v>
          </cell>
          <cell r="T37" t="str">
            <v>L4A</v>
          </cell>
          <cell r="AV37" t="str">
            <v>Workshop</v>
          </cell>
          <cell r="AW37">
            <v>0.95</v>
          </cell>
          <cell r="BP37">
            <v>0.58333333333333326</v>
          </cell>
        </row>
        <row r="38">
          <cell r="I38" t="str">
            <v>2L T12 8' Slimline  60W</v>
          </cell>
          <cell r="J38">
            <v>123</v>
          </cell>
          <cell r="K38">
            <v>103.4</v>
          </cell>
          <cell r="L38">
            <v>2</v>
          </cell>
          <cell r="N38" t="str">
            <v>LED Candelabra LO</v>
          </cell>
          <cell r="O38" t="str">
            <v>N</v>
          </cell>
          <cell r="P38" t="str">
            <v>Candelabra LED Lamp-Only</v>
          </cell>
          <cell r="Q38" t="str">
            <v>LED Candelabra Lamp-Only Upgrade</v>
          </cell>
          <cell r="R38">
            <v>0.17</v>
          </cell>
          <cell r="S38">
            <v>9</v>
          </cell>
          <cell r="T38" t="str">
            <v>L4A</v>
          </cell>
          <cell r="AV38" t="str">
            <v>Movie theater</v>
          </cell>
          <cell r="AW38">
            <v>0.61</v>
          </cell>
          <cell r="BP38">
            <v>0.60416666666666663</v>
          </cell>
        </row>
        <row r="39">
          <cell r="I39" t="str">
            <v>3L T12 8' Slimline  60W</v>
          </cell>
          <cell r="J39">
            <v>184.5</v>
          </cell>
          <cell r="K39">
            <v>155.10000000000002</v>
          </cell>
          <cell r="L39">
            <v>3</v>
          </cell>
          <cell r="N39" t="str">
            <v>LED Linear Lamp-Only</v>
          </cell>
          <cell r="O39" t="str">
            <v>N</v>
          </cell>
          <cell r="P39" t="str">
            <v>Linear LED Lamp-Only Retrofits</v>
          </cell>
          <cell r="Q39" t="str">
            <v>LED Linear Lamp-Only Upgrade</v>
          </cell>
          <cell r="R39">
            <v>0.17</v>
          </cell>
          <cell r="S39">
            <v>9</v>
          </cell>
          <cell r="T39" t="str">
            <v>L4R</v>
          </cell>
          <cell r="AV39" t="str">
            <v>Manufacturing Facility</v>
          </cell>
          <cell r="AW39">
            <v>0.89</v>
          </cell>
          <cell r="BP39">
            <v>0.625</v>
          </cell>
        </row>
        <row r="40">
          <cell r="I40" t="str">
            <v>4L T12 8' Slimline  60W</v>
          </cell>
          <cell r="J40">
            <v>246</v>
          </cell>
          <cell r="K40">
            <v>206.8</v>
          </cell>
          <cell r="L40">
            <v>4</v>
          </cell>
          <cell r="N40" t="str">
            <v>LED MR16 Lamp-Only</v>
          </cell>
          <cell r="O40" t="str">
            <v>N</v>
          </cell>
          <cell r="P40" t="str">
            <v>MR16 LED Lamp-Only Retrofits</v>
          </cell>
          <cell r="Q40" t="str">
            <v>LED MR16 Lamp-Only Upgrade</v>
          </cell>
          <cell r="R40">
            <v>0.17</v>
          </cell>
          <cell r="S40">
            <v>9</v>
          </cell>
          <cell r="T40" t="str">
            <v>L42</v>
          </cell>
          <cell r="BP40">
            <v>0.64583333333333337</v>
          </cell>
        </row>
        <row r="41">
          <cell r="I41" t="str">
            <v>1L T12 8' VHO 185W</v>
          </cell>
          <cell r="J41">
            <v>207.5</v>
          </cell>
          <cell r="K41">
            <v>131.5</v>
          </cell>
          <cell r="L41">
            <v>1</v>
          </cell>
          <cell r="N41" t="str">
            <v>LED PAR/R 30-40 LO</v>
          </cell>
          <cell r="O41" t="str">
            <v>N</v>
          </cell>
          <cell r="P41" t="str">
            <v>PAR/R 30-40 LED Lamp-Only Retrofits</v>
          </cell>
          <cell r="Q41" t="str">
            <v>LED PAR/R 30-40 Lamp-Only Upgrade</v>
          </cell>
          <cell r="R41">
            <v>0.17</v>
          </cell>
          <cell r="S41">
            <v>9</v>
          </cell>
          <cell r="T41" t="str">
            <v>L43</v>
          </cell>
          <cell r="BP41">
            <v>0.66666666666666674</v>
          </cell>
        </row>
        <row r="42">
          <cell r="I42" t="str">
            <v>2L T12 8' VHO 185W</v>
          </cell>
          <cell r="J42">
            <v>415</v>
          </cell>
          <cell r="K42">
            <v>263</v>
          </cell>
          <cell r="L42">
            <v>2</v>
          </cell>
          <cell r="N42" t="str">
            <v>LED PAR/R 20 Lamp-Only</v>
          </cell>
          <cell r="O42" t="str">
            <v>N</v>
          </cell>
          <cell r="P42" t="str">
            <v>PAR/R 20 LED Lamp-Only Retrofits</v>
          </cell>
          <cell r="Q42" t="str">
            <v>LED PAR/R 20 Lamp-Only Upgrade</v>
          </cell>
          <cell r="R42">
            <v>0.17</v>
          </cell>
          <cell r="S42">
            <v>9</v>
          </cell>
          <cell r="T42" t="str">
            <v>L42</v>
          </cell>
          <cell r="BB42">
            <v>130</v>
          </cell>
          <cell r="BP42">
            <v>0.68750000000000011</v>
          </cell>
        </row>
        <row r="43">
          <cell r="I43" t="str">
            <v>3L T12 8' VHO 185W</v>
          </cell>
          <cell r="J43">
            <v>622.5</v>
          </cell>
          <cell r="K43">
            <v>394.5</v>
          </cell>
          <cell r="L43">
            <v>3</v>
          </cell>
          <cell r="N43" t="str">
            <v>LED Lamp-Only, Other</v>
          </cell>
          <cell r="O43" t="str">
            <v>N</v>
          </cell>
          <cell r="P43" t="str">
            <v>Lamp-Only LED Retrofits, Other</v>
          </cell>
          <cell r="Q43" t="str">
            <v>LED Lamp-Only Upgrade, Other</v>
          </cell>
          <cell r="R43">
            <v>0.17</v>
          </cell>
          <cell r="S43">
            <v>9</v>
          </cell>
          <cell r="T43" t="str">
            <v>L4B</v>
          </cell>
          <cell r="BP43">
            <v>0.70833333333333348</v>
          </cell>
        </row>
        <row r="44">
          <cell r="I44" t="str">
            <v>4L T12 8' VHO 185W</v>
          </cell>
          <cell r="J44">
            <v>830</v>
          </cell>
          <cell r="K44">
            <v>526</v>
          </cell>
          <cell r="L44">
            <v>4</v>
          </cell>
          <cell r="N44" t="str">
            <v>LED Exterior Canopy HW</v>
          </cell>
          <cell r="O44" t="str">
            <v>N</v>
          </cell>
          <cell r="P44" t="str">
            <v>Exterior Canopy LEDs, Hardwired</v>
          </cell>
          <cell r="Q44" t="str">
            <v>LED Exterior Canopy Hardwired Upgrade</v>
          </cell>
          <cell r="R44">
            <v>0.23</v>
          </cell>
          <cell r="S44">
            <v>12</v>
          </cell>
          <cell r="T44" t="str">
            <v>L4C</v>
          </cell>
          <cell r="BP44">
            <v>0.72916666666666685</v>
          </cell>
        </row>
        <row r="45">
          <cell r="I45" t="str">
            <v>1L T12 8' VHO 215 W</v>
          </cell>
          <cell r="J45">
            <v>225</v>
          </cell>
          <cell r="K45">
            <v>131.5</v>
          </cell>
          <cell r="L45">
            <v>1</v>
          </cell>
          <cell r="N45" t="str">
            <v>LED Ceiling, Hard-Wired</v>
          </cell>
          <cell r="O45" t="str">
            <v>N</v>
          </cell>
          <cell r="P45" t="str">
            <v>Ceiling LEDs, Hardwired</v>
          </cell>
          <cell r="Q45" t="str">
            <v>LED Ceiling, Hardwired Upgrade</v>
          </cell>
          <cell r="R45">
            <v>0.23</v>
          </cell>
          <cell r="S45">
            <v>12</v>
          </cell>
          <cell r="T45" t="str">
            <v>L4N</v>
          </cell>
          <cell r="BP45">
            <v>0.75000000000000022</v>
          </cell>
        </row>
        <row r="46">
          <cell r="I46" t="str">
            <v>2L T12 8' VHO 215 W</v>
          </cell>
          <cell r="J46">
            <v>450</v>
          </cell>
          <cell r="K46">
            <v>263</v>
          </cell>
          <cell r="L46">
            <v>2</v>
          </cell>
          <cell r="N46" t="str">
            <v>LED High Bay HW</v>
          </cell>
          <cell r="O46" t="str">
            <v>N</v>
          </cell>
          <cell r="P46" t="str">
            <v>High Bay LEDs, Hardwired</v>
          </cell>
          <cell r="Q46" t="str">
            <v>LED High Bay Hardwired Upgrade</v>
          </cell>
          <cell r="R46">
            <v>0.23</v>
          </cell>
          <cell r="S46">
            <v>12</v>
          </cell>
          <cell r="T46" t="str">
            <v>L4H</v>
          </cell>
          <cell r="BP46">
            <v>0.77083333333333359</v>
          </cell>
        </row>
        <row r="47">
          <cell r="I47" t="str">
            <v>3L T12 8' VHO 215 W</v>
          </cell>
          <cell r="J47">
            <v>675</v>
          </cell>
          <cell r="K47">
            <v>394.5</v>
          </cell>
          <cell r="L47">
            <v>3</v>
          </cell>
          <cell r="N47" t="str">
            <v>LED Pole Light HW</v>
          </cell>
          <cell r="O47" t="str">
            <v>N</v>
          </cell>
          <cell r="P47" t="str">
            <v>Pole Light LEDs, Hardwired</v>
          </cell>
          <cell r="Q47" t="str">
            <v>LED Pole Light Hardwired Upgrade</v>
          </cell>
          <cell r="R47">
            <v>0.23</v>
          </cell>
          <cell r="S47">
            <v>12</v>
          </cell>
          <cell r="T47" t="str">
            <v>L4P</v>
          </cell>
          <cell r="BP47">
            <v>0.79166666666666696</v>
          </cell>
        </row>
        <row r="48">
          <cell r="I48" t="str">
            <v>4L T12 8' VHO 215 W</v>
          </cell>
          <cell r="J48">
            <v>900</v>
          </cell>
          <cell r="K48">
            <v>526</v>
          </cell>
          <cell r="L48">
            <v>4</v>
          </cell>
          <cell r="N48" t="str">
            <v>LED Wall Pack HW</v>
          </cell>
          <cell r="O48" t="str">
            <v>N</v>
          </cell>
          <cell r="P48" t="str">
            <v>Wall Pack LEDs, Hardwired</v>
          </cell>
          <cell r="Q48" t="str">
            <v>LED Wall Pack Hardwired Upgrade</v>
          </cell>
          <cell r="R48">
            <v>0.23</v>
          </cell>
          <cell r="S48">
            <v>12</v>
          </cell>
          <cell r="T48" t="str">
            <v>L4C</v>
          </cell>
          <cell r="BP48">
            <v>0.81250000000000033</v>
          </cell>
        </row>
        <row r="49">
          <cell r="I49" t="str">
            <v xml:space="preserve">2L U T12 2x2' </v>
          </cell>
          <cell r="J49">
            <v>74</v>
          </cell>
          <cell r="N49" t="str">
            <v>LED Hard-Wired, Other</v>
          </cell>
          <cell r="O49" t="str">
            <v>N</v>
          </cell>
          <cell r="P49" t="str">
            <v>Hardwired LEDs, Other</v>
          </cell>
          <cell r="Q49" t="str">
            <v>LED Hardwired Upgrade, Other</v>
          </cell>
          <cell r="R49">
            <v>0.23</v>
          </cell>
          <cell r="S49">
            <v>12</v>
          </cell>
          <cell r="T49" t="str">
            <v>L4O</v>
          </cell>
          <cell r="BP49">
            <v>0.8333333333333337</v>
          </cell>
        </row>
        <row r="50">
          <cell r="I50" t="str">
            <v>1L T8 STD Output 4'  32W</v>
          </cell>
          <cell r="J50">
            <v>29</v>
          </cell>
          <cell r="N50" t="str">
            <v>DO NOT DELETE:</v>
          </cell>
          <cell r="P50" t="str">
            <v>KEEP THESE ROWS IN THE LOOKUP TABLES, BUT NOT IN THE Current PULL DOWN MENU options offered:</v>
          </cell>
          <cell r="BP50">
            <v>0.85416666666666707</v>
          </cell>
        </row>
        <row r="51">
          <cell r="I51" t="str">
            <v>2L T8 STD Output 4'  32W</v>
          </cell>
          <cell r="J51">
            <v>56</v>
          </cell>
          <cell r="N51" t="str">
            <v>CFL Screw In</v>
          </cell>
          <cell r="O51" t="str">
            <v>N</v>
          </cell>
          <cell r="P51" t="str">
            <v>CFL Lamp-Only Retrofits</v>
          </cell>
          <cell r="Q51" t="str">
            <v>CFL Lamp-Only Retrofits</v>
          </cell>
          <cell r="R51">
            <v>0.03</v>
          </cell>
          <cell r="S51">
            <v>1</v>
          </cell>
          <cell r="T51" t="str">
            <v>LFA</v>
          </cell>
          <cell r="BB51">
            <v>391</v>
          </cell>
          <cell r="BP51">
            <v>0.87500000000000044</v>
          </cell>
        </row>
        <row r="52">
          <cell r="I52" t="str">
            <v>3L T8 STD Output 4'  32W</v>
          </cell>
          <cell r="J52">
            <v>83</v>
          </cell>
          <cell r="N52" t="str">
            <v>LED Screw In</v>
          </cell>
          <cell r="O52" t="str">
            <v>N</v>
          </cell>
          <cell r="P52" t="str">
            <v>LED Lamp-Only Retrofits</v>
          </cell>
          <cell r="Q52" t="str">
            <v>LED Lamp-Only Retrofits</v>
          </cell>
          <cell r="R52">
            <v>0.17</v>
          </cell>
          <cell r="S52">
            <v>9</v>
          </cell>
          <cell r="T52" t="str">
            <v>L4B</v>
          </cell>
          <cell r="BP52">
            <v>0.89583333333333381</v>
          </cell>
        </row>
        <row r="53">
          <cell r="I53" t="str">
            <v>4L T8 STD Output 4'  32W</v>
          </cell>
          <cell r="J53">
            <v>109</v>
          </cell>
          <cell r="N53" t="str">
            <v>Induction or CC SI</v>
          </cell>
          <cell r="O53" t="str">
            <v>N</v>
          </cell>
          <cell r="P53" t="str">
            <v>CMH Lamp-Only Retrofits</v>
          </cell>
          <cell r="Q53" t="str">
            <v>CMH Lamp-Only Retrofits</v>
          </cell>
          <cell r="R53">
            <v>7.0000000000000007E-2</v>
          </cell>
          <cell r="S53">
            <v>3</v>
          </cell>
          <cell r="T53" t="str">
            <v>LHA</v>
          </cell>
          <cell r="BP53">
            <v>0.91666666666666718</v>
          </cell>
        </row>
        <row r="54">
          <cell r="I54" t="str">
            <v>1L T8 STD Output 3'  32W</v>
          </cell>
          <cell r="J54">
            <v>26</v>
          </cell>
          <cell r="N54" t="str">
            <v>T8/T5 Relamp-Only</v>
          </cell>
          <cell r="O54" t="str">
            <v>N</v>
          </cell>
          <cell r="P54" t="str">
            <v>T8/T5 Relamp-Only Retrofits</v>
          </cell>
          <cell r="Q54" t="str">
            <v>T8/T5 Relamp-Only Retrofits</v>
          </cell>
          <cell r="R54">
            <v>7.0000000000000007E-2</v>
          </cell>
          <cell r="S54">
            <v>3</v>
          </cell>
          <cell r="T54" t="str">
            <v>LL7</v>
          </cell>
          <cell r="BP54">
            <v>0.93750000000000056</v>
          </cell>
        </row>
        <row r="55">
          <cell r="I55" t="str">
            <v xml:space="preserve">1L T8 STD Output 2'  </v>
          </cell>
          <cell r="J55">
            <v>22</v>
          </cell>
          <cell r="N55" t="str">
            <v>Fluorescent HW</v>
          </cell>
          <cell r="O55" t="str">
            <v>N</v>
          </cell>
          <cell r="P55" t="str">
            <v>Fluorescent Lighting, Hardwired</v>
          </cell>
          <cell r="Q55" t="str">
            <v>Fluorescent Lighting, Hardwired</v>
          </cell>
          <cell r="R55">
            <v>0.23</v>
          </cell>
          <cell r="S55">
            <v>12</v>
          </cell>
          <cell r="T55" t="str">
            <v>LFW</v>
          </cell>
          <cell r="BP55">
            <v>0.95833333333333393</v>
          </cell>
        </row>
        <row r="56">
          <cell r="I56" t="str">
            <v xml:space="preserve">2L T8 STD Output 2'  </v>
          </cell>
          <cell r="J56">
            <v>31</v>
          </cell>
          <cell r="N56" t="str">
            <v>CFL Hard-Wired</v>
          </cell>
          <cell r="O56" t="str">
            <v>N</v>
          </cell>
          <cell r="P56" t="str">
            <v>CFL Lighting, Hardwired</v>
          </cell>
          <cell r="Q56" t="str">
            <v xml:space="preserve">Compact Fluorescent Lighting, Hardwired </v>
          </cell>
          <cell r="R56">
            <v>0.23</v>
          </cell>
          <cell r="S56">
            <v>12</v>
          </cell>
          <cell r="T56" t="str">
            <v>LFY</v>
          </cell>
          <cell r="BP56">
            <v>0.9791666666666673</v>
          </cell>
        </row>
        <row r="57">
          <cell r="I57" t="str">
            <v>3L T8 STD Output 2'</v>
          </cell>
          <cell r="J57">
            <v>46</v>
          </cell>
          <cell r="N57" t="str">
            <v>HID CMH Lamp-Only</v>
          </cell>
          <cell r="O57" t="str">
            <v>N</v>
          </cell>
          <cell r="P57" t="str">
            <v>CMH Lamp-Only Retrofits</v>
          </cell>
          <cell r="Q57" t="str">
            <v>HID Ceramic Metal Halide Lamp-Only Upgrade</v>
          </cell>
          <cell r="R57">
            <v>0.03</v>
          </cell>
          <cell r="S57">
            <v>3</v>
          </cell>
          <cell r="T57" t="str">
            <v>LL8</v>
          </cell>
          <cell r="BP57">
            <v>0.99998842592592585</v>
          </cell>
        </row>
        <row r="58">
          <cell r="I58" t="str">
            <v xml:space="preserve">2L U T8 STD Output 2x2 </v>
          </cell>
          <cell r="J58">
            <v>56</v>
          </cell>
          <cell r="Q58" t="str">
            <v>DO NOT DELETE ANY COLUMNS or ROWS</v>
          </cell>
        </row>
        <row r="59">
          <cell r="I59" t="str">
            <v>1L T8 HO 4’ 44W</v>
          </cell>
          <cell r="J59">
            <v>52.5</v>
          </cell>
          <cell r="Q59" t="str">
            <v>DO NOT DELETE ANY COLUMNS or ROWS</v>
          </cell>
        </row>
        <row r="60">
          <cell r="I60" t="str">
            <v>2L T8 HO 4’ 44W</v>
          </cell>
          <cell r="J60">
            <v>99.7</v>
          </cell>
        </row>
        <row r="61">
          <cell r="I61" t="str">
            <v>1L T8 HO 8’ 86W</v>
          </cell>
          <cell r="J61">
            <v>88</v>
          </cell>
        </row>
        <row r="62">
          <cell r="I62" t="str">
            <v>2L T8 HO 8’ 86W</v>
          </cell>
          <cell r="J62">
            <v>150</v>
          </cell>
        </row>
        <row r="63">
          <cell r="I63" t="str">
            <v xml:space="preserve">Metal Halide 70W </v>
          </cell>
          <cell r="J63">
            <v>85</v>
          </cell>
        </row>
        <row r="64">
          <cell r="I64" t="str">
            <v xml:space="preserve">Metal Halide 100W </v>
          </cell>
          <cell r="J64">
            <v>118</v>
          </cell>
        </row>
        <row r="65">
          <cell r="I65" t="str">
            <v xml:space="preserve">Metal Halide 175W </v>
          </cell>
          <cell r="J65">
            <v>189</v>
          </cell>
        </row>
        <row r="66">
          <cell r="I66" t="str">
            <v xml:space="preserve">Metal Halide 250W </v>
          </cell>
          <cell r="J66">
            <v>275</v>
          </cell>
        </row>
        <row r="67">
          <cell r="I67" t="str">
            <v xml:space="preserve">Metal Halide 400W </v>
          </cell>
          <cell r="J67">
            <v>435</v>
          </cell>
        </row>
        <row r="68">
          <cell r="I68" t="str">
            <v xml:space="preserve">Metal Halide 1000W </v>
          </cell>
          <cell r="J68">
            <v>1055</v>
          </cell>
        </row>
        <row r="69">
          <cell r="I69" t="str">
            <v xml:space="preserve">HPS 1L 50W </v>
          </cell>
          <cell r="J69">
            <v>64</v>
          </cell>
        </row>
        <row r="70">
          <cell r="I70" t="str">
            <v xml:space="preserve">HPS 1L 70W </v>
          </cell>
          <cell r="J70">
            <v>86</v>
          </cell>
        </row>
        <row r="71">
          <cell r="I71" t="str">
            <v xml:space="preserve">HPS 1L 150W </v>
          </cell>
          <cell r="J71">
            <v>175</v>
          </cell>
        </row>
        <row r="72">
          <cell r="I72" t="str">
            <v xml:space="preserve">HPS 1L 250W </v>
          </cell>
          <cell r="J72">
            <v>305</v>
          </cell>
        </row>
        <row r="73">
          <cell r="I73" t="str">
            <v xml:space="preserve">HPS 1L 400W </v>
          </cell>
          <cell r="J73">
            <v>465</v>
          </cell>
        </row>
        <row r="74">
          <cell r="I74" t="str">
            <v xml:space="preserve">HPS 1L 1000W </v>
          </cell>
          <cell r="J74">
            <v>1100</v>
          </cell>
        </row>
        <row r="75">
          <cell r="I75" t="str">
            <v xml:space="preserve">HPS 1L 100W </v>
          </cell>
          <cell r="J75">
            <v>130</v>
          </cell>
        </row>
        <row r="76">
          <cell r="I76" t="str">
            <v xml:space="preserve">Mercury Vapor 175W  </v>
          </cell>
          <cell r="J76">
            <v>205</v>
          </cell>
        </row>
        <row r="77">
          <cell r="I77" t="str">
            <v xml:space="preserve">Mercury Vapor 250W  </v>
          </cell>
          <cell r="J77">
            <v>286</v>
          </cell>
        </row>
        <row r="78">
          <cell r="I78" t="str">
            <v xml:space="preserve">Mercury Vapor 400W  </v>
          </cell>
          <cell r="J78">
            <v>440</v>
          </cell>
        </row>
        <row r="79">
          <cell r="I79" t="str">
            <v xml:space="preserve">Mercury Vapor 1000W  </v>
          </cell>
          <cell r="J79">
            <v>1090</v>
          </cell>
        </row>
        <row r="80">
          <cell r="I80" t="str">
            <v>Incandescent 40W</v>
          </cell>
          <cell r="J80">
            <v>40</v>
          </cell>
          <cell r="K80">
            <v>29</v>
          </cell>
        </row>
        <row r="81">
          <cell r="I81" t="str">
            <v>Incandescent 60W</v>
          </cell>
          <cell r="J81">
            <v>60</v>
          </cell>
          <cell r="K81">
            <v>43</v>
          </cell>
        </row>
        <row r="82">
          <cell r="I82" t="str">
            <v>Incandescent 75W</v>
          </cell>
          <cell r="J82">
            <v>75</v>
          </cell>
          <cell r="K82">
            <v>53</v>
          </cell>
        </row>
        <row r="83">
          <cell r="I83" t="str">
            <v>Incandescent 100W</v>
          </cell>
          <cell r="J83">
            <v>100</v>
          </cell>
          <cell r="K83">
            <v>72</v>
          </cell>
        </row>
        <row r="84">
          <cell r="I84" t="str">
            <v xml:space="preserve">INC MR16 20W </v>
          </cell>
          <cell r="J84">
            <v>20</v>
          </cell>
        </row>
        <row r="85">
          <cell r="I85" t="str">
            <v xml:space="preserve">INC MR16 35W </v>
          </cell>
          <cell r="J85">
            <v>35</v>
          </cell>
        </row>
        <row r="86">
          <cell r="I86" t="str">
            <v xml:space="preserve">INC MR16 50W </v>
          </cell>
          <cell r="J86">
            <v>50</v>
          </cell>
        </row>
        <row r="87">
          <cell r="I87" t="str">
            <v xml:space="preserve">Quartz 500W </v>
          </cell>
          <cell r="J87">
            <v>500</v>
          </cell>
        </row>
        <row r="88">
          <cell r="I88" t="str">
            <v xml:space="preserve">Quartz 1,000W </v>
          </cell>
          <cell r="J88">
            <v>1000</v>
          </cell>
        </row>
        <row r="89">
          <cell r="I89" t="str">
            <v xml:space="preserve">Exit Sign 2L Fluorescent </v>
          </cell>
          <cell r="J89">
            <v>15</v>
          </cell>
        </row>
        <row r="90">
          <cell r="I90" t="str">
            <v>Exit Sign 2L INC 15W</v>
          </cell>
          <cell r="J90">
            <v>30</v>
          </cell>
        </row>
        <row r="91">
          <cell r="I91" t="str">
            <v>Other</v>
          </cell>
        </row>
        <row r="92">
          <cell r="I92" t="str">
            <v>1L T5 2’ 14W</v>
          </cell>
          <cell r="J92">
            <v>16.2</v>
          </cell>
        </row>
        <row r="93">
          <cell r="I93" t="str">
            <v>2L T5 2’ 14W</v>
          </cell>
          <cell r="J93">
            <v>31.3</v>
          </cell>
        </row>
        <row r="94">
          <cell r="I94" t="str">
            <v>1L T5 3’ 21W</v>
          </cell>
          <cell r="J94">
            <v>25.2</v>
          </cell>
        </row>
        <row r="95">
          <cell r="I95" t="str">
            <v>2L T5 3’ 21W</v>
          </cell>
          <cell r="J95">
            <v>48.9</v>
          </cell>
        </row>
        <row r="96">
          <cell r="I96" t="str">
            <v>1L T5 4’ 28W</v>
          </cell>
          <cell r="J96">
            <v>32.299999999999997</v>
          </cell>
        </row>
        <row r="97">
          <cell r="I97" t="str">
            <v>2L T5 4’ 28W</v>
          </cell>
          <cell r="J97">
            <v>64</v>
          </cell>
        </row>
        <row r="98">
          <cell r="I98" t="str">
            <v>1L T5 HO 2’ 24W</v>
          </cell>
          <cell r="J98">
            <v>28</v>
          </cell>
        </row>
        <row r="99">
          <cell r="I99" t="str">
            <v>2L T5 HO 2’ 24W</v>
          </cell>
          <cell r="J99">
            <v>54.4</v>
          </cell>
        </row>
        <row r="100">
          <cell r="I100" t="str">
            <v>1L T5HO 4’ 54W</v>
          </cell>
          <cell r="J100">
            <v>62.5</v>
          </cell>
        </row>
        <row r="101">
          <cell r="I101" t="str">
            <v>2L T5HO 4’ 54W</v>
          </cell>
          <cell r="J101">
            <v>120.3</v>
          </cell>
        </row>
        <row r="102">
          <cell r="I102" t="str">
            <v>4L T5HO 4’ 54W</v>
          </cell>
          <cell r="J102">
            <v>236</v>
          </cell>
        </row>
        <row r="103">
          <cell r="I103" t="str">
            <v>6L T5HO 4' 54W</v>
          </cell>
          <cell r="J103">
            <v>351</v>
          </cell>
        </row>
      </sheetData>
      <sheetData sheetId="5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L287"/>
  <sheetViews>
    <sheetView showGridLines="0" tabSelected="1" topLeftCell="A7" zoomScale="90" zoomScaleNormal="90" workbookViewId="0">
      <selection activeCell="N31" sqref="N31"/>
    </sheetView>
  </sheetViews>
  <sheetFormatPr defaultRowHeight="12.75" x14ac:dyDescent="0.2"/>
  <cols>
    <col min="1" max="1" width="3.7109375" style="75" customWidth="1"/>
    <col min="2" max="3" width="10" customWidth="1"/>
    <col min="4" max="4" width="29" customWidth="1"/>
    <col min="5" max="5" width="31.7109375" customWidth="1"/>
    <col min="6" max="6" width="15.28515625" customWidth="1"/>
    <col min="7" max="7" width="14.5703125" customWidth="1"/>
    <col min="8" max="8" width="10.7109375" customWidth="1"/>
    <col min="9" max="9" width="2.5703125" customWidth="1"/>
    <col min="10" max="11" width="15.140625" customWidth="1"/>
    <col min="12" max="12" width="10.7109375" customWidth="1"/>
    <col min="13" max="38" width="9.140625" style="75"/>
  </cols>
  <sheetData>
    <row r="2" spans="1:38" ht="16.5" customHeight="1" x14ac:dyDescent="0.2"/>
    <row r="4" spans="1:38" ht="19.5" customHeight="1" x14ac:dyDescent="0.25">
      <c r="B4" s="50" t="s">
        <v>148</v>
      </c>
      <c r="C4" s="50"/>
      <c r="G4" s="115"/>
      <c r="H4" s="116"/>
    </row>
    <row r="5" spans="1:38" s="19" customFormat="1" ht="15" customHeight="1" x14ac:dyDescent="0.2">
      <c r="A5" s="75"/>
      <c r="G5" s="49" t="s">
        <v>161</v>
      </c>
      <c r="M5" s="75"/>
      <c r="N5" s="75"/>
      <c r="O5" s="75"/>
      <c r="P5" s="75"/>
      <c r="Q5" s="75"/>
      <c r="R5" s="75"/>
      <c r="S5" s="75"/>
      <c r="T5" s="75"/>
      <c r="U5" s="75"/>
      <c r="V5" s="75"/>
      <c r="W5" s="75"/>
      <c r="X5" s="75"/>
      <c r="Y5" s="75"/>
      <c r="Z5" s="75"/>
      <c r="AA5" s="75"/>
      <c r="AB5" s="75"/>
      <c r="AC5" s="75"/>
      <c r="AD5" s="75"/>
      <c r="AE5" s="75"/>
      <c r="AF5" s="75"/>
      <c r="AG5" s="75"/>
      <c r="AH5" s="75"/>
      <c r="AI5" s="75"/>
      <c r="AJ5" s="75"/>
      <c r="AK5" s="75"/>
      <c r="AL5" s="75"/>
    </row>
    <row r="6" spans="1:38" s="19" customFormat="1" ht="22.15" customHeight="1" x14ac:dyDescent="0.25">
      <c r="A6" s="75"/>
      <c r="B6" s="119"/>
      <c r="C6" s="120"/>
      <c r="D6" s="121"/>
      <c r="E6" s="30"/>
      <c r="F6" s="122"/>
      <c r="G6" s="123"/>
      <c r="H6" s="123"/>
      <c r="I6" s="123"/>
      <c r="J6" s="124"/>
      <c r="L6" s="20"/>
      <c r="M6" s="76"/>
      <c r="N6" s="76"/>
      <c r="O6" s="76"/>
      <c r="P6" s="76"/>
      <c r="Q6" s="75"/>
      <c r="R6" s="75"/>
      <c r="S6" s="77"/>
      <c r="T6" s="77"/>
      <c r="U6" s="77"/>
      <c r="V6" s="77"/>
      <c r="W6" s="75"/>
      <c r="X6" s="75"/>
      <c r="Y6" s="75"/>
      <c r="Z6" s="75"/>
      <c r="AA6" s="75"/>
      <c r="AB6" s="75"/>
      <c r="AC6" s="75"/>
      <c r="AD6" s="75"/>
      <c r="AE6" s="75"/>
      <c r="AF6" s="75"/>
      <c r="AG6" s="75"/>
      <c r="AH6" s="75"/>
      <c r="AI6" s="75"/>
      <c r="AJ6" s="75"/>
      <c r="AK6" s="75"/>
      <c r="AL6" s="75"/>
    </row>
    <row r="7" spans="1:38" s="19" customFormat="1" ht="18.75" customHeight="1" x14ac:dyDescent="0.25">
      <c r="A7" s="75"/>
      <c r="B7" s="49" t="s">
        <v>34</v>
      </c>
      <c r="C7" s="49"/>
      <c r="F7" s="52" t="s">
        <v>135</v>
      </c>
      <c r="G7" s="53"/>
      <c r="H7" s="53"/>
      <c r="I7" s="53"/>
      <c r="L7" s="20"/>
      <c r="M7" s="76"/>
      <c r="N7" s="76"/>
      <c r="O7" s="76"/>
      <c r="P7" s="76"/>
      <c r="Q7" s="75"/>
      <c r="R7" s="75"/>
      <c r="S7" s="77"/>
      <c r="T7" s="77"/>
      <c r="U7" s="77"/>
      <c r="V7" s="77"/>
      <c r="W7" s="75"/>
      <c r="X7" s="75"/>
      <c r="Y7" s="75"/>
      <c r="Z7" s="75"/>
      <c r="AA7" s="75"/>
      <c r="AB7" s="75"/>
      <c r="AC7" s="75"/>
      <c r="AD7" s="75"/>
      <c r="AE7" s="75"/>
      <c r="AF7" s="75"/>
      <c r="AG7" s="75"/>
      <c r="AH7" s="75"/>
      <c r="AI7" s="75"/>
      <c r="AJ7" s="75"/>
      <c r="AK7" s="75"/>
      <c r="AL7" s="75"/>
    </row>
    <row r="8" spans="1:38" s="19" customFormat="1" ht="27" customHeight="1" x14ac:dyDescent="0.25">
      <c r="A8" s="75"/>
      <c r="B8" s="133"/>
      <c r="C8" s="134"/>
      <c r="D8" s="135"/>
      <c r="F8" s="133"/>
      <c r="G8" s="134"/>
      <c r="H8" s="134"/>
      <c r="I8" s="134"/>
      <c r="J8" s="135"/>
      <c r="L8" s="20"/>
      <c r="M8" s="76"/>
      <c r="N8" s="76"/>
      <c r="O8" s="76"/>
      <c r="P8" s="76"/>
      <c r="Q8" s="75"/>
      <c r="R8" s="75"/>
      <c r="S8" s="77"/>
      <c r="T8" s="77"/>
      <c r="U8" s="77"/>
      <c r="V8" s="77"/>
      <c r="W8" s="75"/>
      <c r="X8" s="75"/>
      <c r="Y8" s="75"/>
      <c r="Z8" s="75"/>
      <c r="AA8" s="75"/>
      <c r="AB8" s="75"/>
      <c r="AC8" s="75"/>
      <c r="AD8" s="75"/>
      <c r="AE8" s="75"/>
      <c r="AF8" s="75"/>
      <c r="AG8" s="75"/>
      <c r="AH8" s="75"/>
      <c r="AI8" s="75"/>
      <c r="AJ8" s="75"/>
      <c r="AK8" s="75"/>
      <c r="AL8" s="75"/>
    </row>
    <row r="9" spans="1:38" s="19" customFormat="1" ht="16.899999999999999" customHeight="1" x14ac:dyDescent="0.25">
      <c r="A9" s="75"/>
      <c r="B9" s="51" t="s">
        <v>149</v>
      </c>
      <c r="C9" s="51"/>
      <c r="D9" s="20"/>
      <c r="E9" s="20"/>
      <c r="F9" s="51" t="s">
        <v>47</v>
      </c>
      <c r="H9" s="20"/>
      <c r="I9" s="20"/>
      <c r="J9" s="20"/>
      <c r="L9" s="20"/>
      <c r="M9" s="76"/>
      <c r="N9" s="76"/>
      <c r="O9" s="76"/>
      <c r="P9" s="76"/>
      <c r="Q9" s="75"/>
      <c r="R9" s="75"/>
      <c r="S9" s="77"/>
      <c r="T9" s="77"/>
      <c r="U9" s="77"/>
      <c r="V9" s="77"/>
      <c r="W9" s="75"/>
      <c r="X9" s="75"/>
      <c r="Y9" s="75"/>
      <c r="Z9" s="75"/>
      <c r="AA9" s="75"/>
      <c r="AB9" s="75"/>
      <c r="AC9" s="75"/>
      <c r="AD9" s="75"/>
      <c r="AE9" s="75"/>
      <c r="AF9" s="75"/>
      <c r="AG9" s="75"/>
      <c r="AH9" s="75"/>
      <c r="AI9" s="75"/>
      <c r="AJ9" s="75"/>
      <c r="AK9" s="75"/>
      <c r="AL9" s="75"/>
    </row>
    <row r="10" spans="1:38" s="19" customFormat="1" ht="9" customHeight="1" x14ac:dyDescent="0.2">
      <c r="A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row>
    <row r="11" spans="1:38" ht="15.75" x14ac:dyDescent="0.25">
      <c r="B11" s="34" t="s">
        <v>0</v>
      </c>
      <c r="C11" s="34"/>
    </row>
    <row r="12" spans="1:38" ht="47.25" customHeight="1" x14ac:dyDescent="0.2">
      <c r="B12" s="130" t="s">
        <v>167</v>
      </c>
      <c r="C12" s="131"/>
      <c r="D12" s="131"/>
      <c r="E12" s="131"/>
      <c r="F12" s="131"/>
      <c r="G12" s="131"/>
      <c r="H12" s="131"/>
      <c r="I12" s="131"/>
      <c r="J12" s="131"/>
      <c r="K12" s="131"/>
      <c r="L12" s="132"/>
    </row>
    <row r="13" spans="1:38" ht="6.75" customHeight="1" x14ac:dyDescent="0.2">
      <c r="B13" s="72"/>
      <c r="C13" s="42"/>
      <c r="D13" s="42"/>
      <c r="E13" s="73"/>
      <c r="F13" s="73"/>
      <c r="G13" s="73"/>
      <c r="H13" s="73"/>
      <c r="I13" s="73"/>
      <c r="J13" s="73"/>
      <c r="K13" s="73"/>
      <c r="L13" s="74"/>
    </row>
    <row r="14" spans="1:38" ht="15.75" customHeight="1" x14ac:dyDescent="0.2">
      <c r="B14" s="136" t="s">
        <v>160</v>
      </c>
      <c r="C14" s="137"/>
      <c r="D14" s="137"/>
      <c r="E14" s="137"/>
      <c r="F14" s="137"/>
      <c r="G14" s="137"/>
      <c r="H14" s="137"/>
      <c r="I14" s="137"/>
      <c r="J14" s="137"/>
      <c r="K14" s="137"/>
      <c r="L14" s="138"/>
    </row>
    <row r="15" spans="1:38" ht="20.25" customHeight="1" x14ac:dyDescent="0.2">
      <c r="B15" s="139" t="s">
        <v>155</v>
      </c>
      <c r="C15" s="140"/>
      <c r="D15" s="140"/>
      <c r="E15" s="140"/>
      <c r="F15" s="140"/>
      <c r="G15" s="140"/>
      <c r="H15" s="140"/>
      <c r="I15" s="140"/>
      <c r="J15" s="140"/>
      <c r="K15" s="140"/>
      <c r="L15" s="141"/>
    </row>
    <row r="16" spans="1:38" ht="20.25" customHeight="1" x14ac:dyDescent="0.2">
      <c r="B16" s="136" t="s">
        <v>154</v>
      </c>
      <c r="C16" s="137"/>
      <c r="D16" s="137"/>
      <c r="E16" s="137"/>
      <c r="F16" s="137"/>
      <c r="G16" s="137"/>
      <c r="H16" s="137"/>
      <c r="I16" s="137"/>
      <c r="J16" s="137"/>
      <c r="K16" s="137"/>
      <c r="L16" s="138"/>
    </row>
    <row r="17" spans="2:13" ht="15" customHeight="1" x14ac:dyDescent="0.2">
      <c r="B17" s="136" t="s">
        <v>156</v>
      </c>
      <c r="C17" s="137"/>
      <c r="D17" s="137"/>
      <c r="E17" s="137"/>
      <c r="F17" s="137"/>
      <c r="G17" s="137"/>
      <c r="H17" s="137"/>
      <c r="I17" s="137"/>
      <c r="J17" s="137"/>
      <c r="K17" s="137"/>
      <c r="L17" s="138"/>
    </row>
    <row r="18" spans="2:13" ht="18" customHeight="1" x14ac:dyDescent="0.2">
      <c r="B18" s="139" t="s">
        <v>159</v>
      </c>
      <c r="C18" s="140"/>
      <c r="D18" s="140"/>
      <c r="E18" s="140"/>
      <c r="F18" s="140"/>
      <c r="G18" s="140"/>
      <c r="H18" s="140"/>
      <c r="I18" s="140"/>
      <c r="J18" s="140"/>
      <c r="K18" s="140"/>
      <c r="L18" s="141"/>
    </row>
    <row r="19" spans="2:13" ht="18" customHeight="1" x14ac:dyDescent="0.2">
      <c r="B19" s="139" t="s">
        <v>158</v>
      </c>
      <c r="C19" s="140"/>
      <c r="D19" s="140"/>
      <c r="E19" s="140"/>
      <c r="F19" s="140"/>
      <c r="G19" s="140"/>
      <c r="H19" s="140"/>
      <c r="I19" s="140"/>
      <c r="J19" s="140"/>
      <c r="K19" s="140"/>
      <c r="L19" s="141"/>
    </row>
    <row r="20" spans="2:13" ht="18" customHeight="1" x14ac:dyDescent="0.2">
      <c r="B20" s="142" t="s">
        <v>157</v>
      </c>
      <c r="C20" s="143"/>
      <c r="D20" s="143"/>
      <c r="E20" s="143"/>
      <c r="F20" s="143"/>
      <c r="G20" s="143"/>
      <c r="H20" s="143"/>
      <c r="I20" s="143"/>
      <c r="J20" s="143"/>
      <c r="K20" s="143"/>
      <c r="L20" s="144"/>
    </row>
    <row r="21" spans="2:13" ht="13.5" thickBot="1" x14ac:dyDescent="0.25"/>
    <row r="22" spans="2:13" ht="15.75" x14ac:dyDescent="0.25">
      <c r="B22" s="58" t="s">
        <v>137</v>
      </c>
      <c r="C22" s="60"/>
      <c r="D22" s="59"/>
      <c r="E22" s="60"/>
      <c r="F22" s="125" t="s">
        <v>140</v>
      </c>
      <c r="G22" s="126"/>
      <c r="H22" s="127"/>
      <c r="I22" s="62"/>
      <c r="J22" s="128" t="s">
        <v>141</v>
      </c>
      <c r="K22" s="128"/>
      <c r="L22" s="129"/>
    </row>
    <row r="23" spans="2:13" ht="15.75" x14ac:dyDescent="0.25">
      <c r="B23" s="81"/>
      <c r="C23" s="83"/>
      <c r="D23" s="82"/>
      <c r="E23" s="83"/>
      <c r="F23" s="103" t="s">
        <v>162</v>
      </c>
      <c r="G23" s="117"/>
      <c r="H23" s="118"/>
      <c r="I23" s="65"/>
      <c r="J23" s="86"/>
      <c r="K23" s="84"/>
      <c r="L23" s="85"/>
    </row>
    <row r="24" spans="2:13" ht="78.75" customHeight="1" x14ac:dyDescent="0.2">
      <c r="B24" s="55"/>
      <c r="C24" s="70" t="s">
        <v>164</v>
      </c>
      <c r="D24" s="54" t="s">
        <v>151</v>
      </c>
      <c r="E24" s="68" t="s">
        <v>138</v>
      </c>
      <c r="F24" s="35" t="s">
        <v>152</v>
      </c>
      <c r="G24" s="68" t="s">
        <v>41</v>
      </c>
      <c r="H24" s="69" t="s">
        <v>136</v>
      </c>
      <c r="I24" s="67"/>
      <c r="J24" s="70" t="s">
        <v>153</v>
      </c>
      <c r="K24" s="68" t="s">
        <v>142</v>
      </c>
      <c r="L24" s="71" t="s">
        <v>136</v>
      </c>
      <c r="M24" s="78"/>
    </row>
    <row r="25" spans="2:13" ht="21.75" customHeight="1" x14ac:dyDescent="0.2">
      <c r="B25" s="79" t="s">
        <v>143</v>
      </c>
      <c r="C25" s="100">
        <v>1</v>
      </c>
      <c r="D25" s="91"/>
      <c r="E25" s="98"/>
      <c r="F25" s="87" t="str">
        <f>IF('Daily Schedule Calculator'!M19=0,"0",'Daily Schedule Calculator'!M19)</f>
        <v>0</v>
      </c>
      <c r="G25" s="87" t="str">
        <f>IF('Daily Schedule Calculator'!M31=0,"0",'Daily Schedule Calculator'!M31)</f>
        <v>0</v>
      </c>
      <c r="H25" s="63" t="str">
        <f>IFERROR((F25-G25)/F25,"-")</f>
        <v>-</v>
      </c>
      <c r="I25" s="65"/>
      <c r="J25" s="89" t="str">
        <f>IF('Daily Schedule Calculator'!Y19=0,"0",'Daily Schedule Calculator'!Y19)</f>
        <v>0</v>
      </c>
      <c r="K25" s="87" t="str">
        <f>IF('Daily Schedule Calculator'!Y31=0,"0",'Daily Schedule Calculator'!Y31)</f>
        <v>0</v>
      </c>
      <c r="L25" s="56" t="str">
        <f>IFERROR((J25-K25)/J25,"-")</f>
        <v>-</v>
      </c>
    </row>
    <row r="26" spans="2:13" ht="21.75" customHeight="1" x14ac:dyDescent="0.2">
      <c r="B26" s="79" t="s">
        <v>144</v>
      </c>
      <c r="C26" s="100">
        <v>0</v>
      </c>
      <c r="D26" s="91"/>
      <c r="E26" s="98"/>
      <c r="F26" s="87" t="str">
        <f>IF('Daily Schedule Calculator'!M45=0,"0",'Daily Schedule Calculator'!M45)</f>
        <v>0</v>
      </c>
      <c r="G26" s="87" t="str">
        <f>IF('Daily Schedule Calculator'!M57=0,"0",'Daily Schedule Calculator'!M57)</f>
        <v>0</v>
      </c>
      <c r="H26" s="63" t="str">
        <f t="shared" ref="H26:H29" si="0">IFERROR((F26-G26)/F26,"-")</f>
        <v>-</v>
      </c>
      <c r="I26" s="65"/>
      <c r="J26" s="89" t="str">
        <f>IF('Daily Schedule Calculator'!Y45=0,"0",'Daily Schedule Calculator'!Y45)</f>
        <v>0</v>
      </c>
      <c r="K26" s="87" t="str">
        <f>IF('Daily Schedule Calculator'!Y57=0,"0",'Daily Schedule Calculator'!Y57)</f>
        <v>0</v>
      </c>
      <c r="L26" s="56" t="str">
        <f t="shared" ref="L26:L30" si="1">IFERROR((J26-K26)/J26,"-")</f>
        <v>-</v>
      </c>
    </row>
    <row r="27" spans="2:13" ht="21.75" customHeight="1" x14ac:dyDescent="0.2">
      <c r="B27" s="79" t="s">
        <v>145</v>
      </c>
      <c r="C27" s="100">
        <v>0</v>
      </c>
      <c r="D27" s="91"/>
      <c r="E27" s="98"/>
      <c r="F27" s="87" t="str">
        <f>IF('Daily Schedule Calculator'!M71=0,"0",'Daily Schedule Calculator'!M71)</f>
        <v>0</v>
      </c>
      <c r="G27" s="87" t="str">
        <f>IF('Daily Schedule Calculator'!M83=0,"0",'Daily Schedule Calculator'!M83)</f>
        <v>0</v>
      </c>
      <c r="H27" s="63" t="str">
        <f t="shared" si="0"/>
        <v>-</v>
      </c>
      <c r="I27" s="65"/>
      <c r="J27" s="89" t="str">
        <f>IF('Daily Schedule Calculator'!Y71=0,"0",'Daily Schedule Calculator'!Y71)</f>
        <v>0</v>
      </c>
      <c r="K27" s="87" t="str">
        <f>IF('Daily Schedule Calculator'!Y83=0,"0",'Daily Schedule Calculator'!Y83)</f>
        <v>0</v>
      </c>
      <c r="L27" s="56" t="str">
        <f t="shared" si="1"/>
        <v>-</v>
      </c>
    </row>
    <row r="28" spans="2:13" ht="21.75" customHeight="1" x14ac:dyDescent="0.2">
      <c r="B28" s="79" t="s">
        <v>146</v>
      </c>
      <c r="C28" s="100">
        <v>0</v>
      </c>
      <c r="D28" s="91"/>
      <c r="E28" s="98"/>
      <c r="F28" s="87" t="str">
        <f>IF('Daily Schedule Calculator'!M97=0,"0",'Daily Schedule Calculator'!M97)</f>
        <v>0</v>
      </c>
      <c r="G28" s="87" t="str">
        <f>IF('Daily Schedule Calculator'!M109=0,"0",'Daily Schedule Calculator'!M109)</f>
        <v>0</v>
      </c>
      <c r="H28" s="63" t="str">
        <f t="shared" si="0"/>
        <v>-</v>
      </c>
      <c r="I28" s="65"/>
      <c r="J28" s="89" t="str">
        <f>IF('Daily Schedule Calculator'!Y97=0,"0",'Daily Schedule Calculator'!Y97)</f>
        <v>0</v>
      </c>
      <c r="K28" s="87" t="str">
        <f>IF('Daily Schedule Calculator'!Y109=0,"0",'Daily Schedule Calculator'!Y109)</f>
        <v>0</v>
      </c>
      <c r="L28" s="56" t="str">
        <f t="shared" si="1"/>
        <v>-</v>
      </c>
    </row>
    <row r="29" spans="2:13" ht="21.75" customHeight="1" thickBot="1" x14ac:dyDescent="0.25">
      <c r="B29" s="80" t="s">
        <v>147</v>
      </c>
      <c r="C29" s="101">
        <v>0</v>
      </c>
      <c r="D29" s="92"/>
      <c r="E29" s="99"/>
      <c r="F29" s="88" t="str">
        <f>IF('Daily Schedule Calculator'!M123=0,"0",'Daily Schedule Calculator'!M123)</f>
        <v>0</v>
      </c>
      <c r="G29" s="88" t="str">
        <f>IF('Daily Schedule Calculator'!M135=0,"0",'Daily Schedule Calculator'!M135)</f>
        <v>0</v>
      </c>
      <c r="H29" s="64" t="str">
        <f t="shared" si="0"/>
        <v>-</v>
      </c>
      <c r="I29" s="65"/>
      <c r="J29" s="90" t="str">
        <f>IF('Daily Schedule Calculator'!Y123=0,"0",'Daily Schedule Calculator'!Y123)</f>
        <v>0</v>
      </c>
      <c r="K29" s="88" t="str">
        <f>IF('Daily Schedule Calculator'!Y135=0,"0",'Daily Schedule Calculator'!Y135)</f>
        <v>0</v>
      </c>
      <c r="L29" s="57" t="str">
        <f t="shared" si="1"/>
        <v>-</v>
      </c>
    </row>
    <row r="30" spans="2:13" ht="15.75" customHeight="1" x14ac:dyDescent="0.2">
      <c r="C30" s="155">
        <f>SUM(C25:C29)</f>
        <v>1</v>
      </c>
      <c r="D30" s="153" t="s">
        <v>166</v>
      </c>
      <c r="E30" s="104" t="s">
        <v>165</v>
      </c>
      <c r="F30" s="145" t="str">
        <f>IFERROR((($C$25*F25)+($C$26*F26)+($C$27*F27)+($C$28*F28)+($C$29*F29)/SUM(F25:F29)),"-")</f>
        <v>-</v>
      </c>
      <c r="G30" s="145" t="str">
        <f>IFERROR((($C$25*G25)+($C$26*G26)+($C$27*G27)+($C$28*G28)+($C$29*G29)/SUM(G25:G29)),"-")</f>
        <v>-</v>
      </c>
      <c r="H30" s="147" t="str">
        <f t="shared" ref="H30" si="2">IFERROR((F30-G30)/F30,"-")</f>
        <v>-</v>
      </c>
      <c r="I30" s="65"/>
      <c r="J30" s="145" t="str">
        <f>IFERROR((($C$25*J25)+($C$26*J26)+($C$27*J27)+($C$28*J28)+($C$29*J29)/SUM(J25:J29)),"-")</f>
        <v>-</v>
      </c>
      <c r="K30" s="145" t="str">
        <f>IFERROR((($C$25*K25)+($C$26*K26)+($C$27*K27)+($C$28*K28)+($C$29*K29)/SUM(K25:K29)),"-")</f>
        <v>-</v>
      </c>
      <c r="L30" s="147" t="str">
        <f t="shared" si="1"/>
        <v>-</v>
      </c>
    </row>
    <row r="31" spans="2:13" ht="13.5" customHeight="1" thickBot="1" x14ac:dyDescent="0.25">
      <c r="C31" s="156"/>
      <c r="D31" s="154"/>
      <c r="E31" s="105"/>
      <c r="F31" s="146"/>
      <c r="G31" s="146"/>
      <c r="H31" s="148"/>
      <c r="I31" s="66"/>
      <c r="J31" s="146"/>
      <c r="K31" s="146"/>
      <c r="L31" s="148"/>
    </row>
    <row r="32" spans="2:13" ht="13.5" thickBot="1" x14ac:dyDescent="0.25">
      <c r="B32" s="61" t="s">
        <v>150</v>
      </c>
      <c r="C32" s="97"/>
      <c r="D32" s="97"/>
      <c r="E32" s="102"/>
      <c r="F32" s="102"/>
      <c r="G32" s="102"/>
      <c r="H32" s="102"/>
      <c r="I32" s="102"/>
      <c r="J32" s="102"/>
      <c r="K32" s="102"/>
      <c r="L32" s="102"/>
    </row>
    <row r="33" spans="2:12" x14ac:dyDescent="0.2">
      <c r="B33" s="106"/>
      <c r="C33" s="107"/>
      <c r="D33" s="107"/>
      <c r="E33" s="107"/>
      <c r="F33" s="107"/>
      <c r="G33" s="107"/>
      <c r="H33" s="107"/>
      <c r="I33" s="107"/>
      <c r="J33" s="107"/>
      <c r="K33" s="107"/>
      <c r="L33" s="108"/>
    </row>
    <row r="34" spans="2:12" x14ac:dyDescent="0.2">
      <c r="B34" s="109"/>
      <c r="C34" s="110"/>
      <c r="D34" s="110"/>
      <c r="E34" s="110"/>
      <c r="F34" s="110"/>
      <c r="G34" s="110"/>
      <c r="H34" s="110"/>
      <c r="I34" s="110"/>
      <c r="J34" s="110"/>
      <c r="K34" s="110"/>
      <c r="L34" s="111"/>
    </row>
    <row r="35" spans="2:12" x14ac:dyDescent="0.2">
      <c r="B35" s="109"/>
      <c r="C35" s="110"/>
      <c r="D35" s="110"/>
      <c r="E35" s="110"/>
      <c r="F35" s="110"/>
      <c r="G35" s="110"/>
      <c r="H35" s="110"/>
      <c r="I35" s="110"/>
      <c r="J35" s="110"/>
      <c r="K35" s="110"/>
      <c r="L35" s="111"/>
    </row>
    <row r="36" spans="2:12" x14ac:dyDescent="0.2">
      <c r="B36" s="109"/>
      <c r="C36" s="110"/>
      <c r="D36" s="110"/>
      <c r="E36" s="110"/>
      <c r="F36" s="110"/>
      <c r="G36" s="110"/>
      <c r="H36" s="110"/>
      <c r="I36" s="110"/>
      <c r="J36" s="110"/>
      <c r="K36" s="110"/>
      <c r="L36" s="111"/>
    </row>
    <row r="37" spans="2:12" x14ac:dyDescent="0.2">
      <c r="B37" s="109"/>
      <c r="C37" s="110"/>
      <c r="D37" s="110"/>
      <c r="E37" s="110"/>
      <c r="F37" s="110"/>
      <c r="G37" s="110"/>
      <c r="H37" s="110"/>
      <c r="I37" s="110"/>
      <c r="J37" s="110"/>
      <c r="K37" s="110"/>
      <c r="L37" s="111"/>
    </row>
    <row r="38" spans="2:12" x14ac:dyDescent="0.2">
      <c r="B38" s="109"/>
      <c r="C38" s="110"/>
      <c r="D38" s="110"/>
      <c r="E38" s="110"/>
      <c r="F38" s="110"/>
      <c r="G38" s="110"/>
      <c r="H38" s="110"/>
      <c r="I38" s="110"/>
      <c r="J38" s="110"/>
      <c r="K38" s="110"/>
      <c r="L38" s="111"/>
    </row>
    <row r="39" spans="2:12" ht="13.5" thickBot="1" x14ac:dyDescent="0.25">
      <c r="B39" s="112"/>
      <c r="C39" s="113"/>
      <c r="D39" s="113"/>
      <c r="E39" s="113"/>
      <c r="F39" s="113"/>
      <c r="G39" s="113"/>
      <c r="H39" s="113"/>
      <c r="I39" s="113"/>
      <c r="J39" s="113"/>
      <c r="K39" s="113"/>
      <c r="L39" s="114"/>
    </row>
    <row r="40" spans="2:12" s="75" customFormat="1" x14ac:dyDescent="0.2"/>
    <row r="41" spans="2:12" s="75" customFormat="1" x14ac:dyDescent="0.2"/>
    <row r="42" spans="2:12" s="75" customFormat="1" x14ac:dyDescent="0.2"/>
    <row r="43" spans="2:12" s="75" customFormat="1" x14ac:dyDescent="0.2"/>
    <row r="44" spans="2:12" s="75" customFormat="1" x14ac:dyDescent="0.2"/>
    <row r="45" spans="2:12" s="75" customFormat="1" x14ac:dyDescent="0.2"/>
    <row r="46" spans="2:12" s="75" customFormat="1" x14ac:dyDescent="0.2"/>
    <row r="47" spans="2:12" s="75" customFormat="1" x14ac:dyDescent="0.2"/>
    <row r="48" spans="2:12" s="75" customFormat="1" x14ac:dyDescent="0.2"/>
    <row r="49" s="75" customFormat="1" x14ac:dyDescent="0.2"/>
    <row r="50" s="75" customFormat="1" x14ac:dyDescent="0.2"/>
    <row r="51" s="75" customFormat="1" x14ac:dyDescent="0.2"/>
    <row r="52" s="75" customFormat="1" x14ac:dyDescent="0.2"/>
    <row r="53" s="75" customFormat="1" x14ac:dyDescent="0.2"/>
    <row r="54" s="75" customFormat="1" x14ac:dyDescent="0.2"/>
    <row r="55" s="75" customFormat="1" x14ac:dyDescent="0.2"/>
    <row r="56" s="75" customFormat="1" x14ac:dyDescent="0.2"/>
    <row r="57" s="75" customFormat="1" x14ac:dyDescent="0.2"/>
    <row r="58" s="75" customFormat="1" x14ac:dyDescent="0.2"/>
    <row r="59" s="75" customFormat="1" x14ac:dyDescent="0.2"/>
    <row r="60" s="75" customFormat="1" x14ac:dyDescent="0.2"/>
    <row r="61" s="75" customFormat="1" x14ac:dyDescent="0.2"/>
    <row r="62" s="75" customFormat="1" x14ac:dyDescent="0.2"/>
    <row r="63" s="75" customFormat="1" x14ac:dyDescent="0.2"/>
    <row r="64" s="75" customFormat="1" x14ac:dyDescent="0.2"/>
    <row r="65" s="75" customFormat="1" x14ac:dyDescent="0.2"/>
    <row r="66" s="75" customFormat="1" x14ac:dyDescent="0.2"/>
    <row r="67" s="75" customFormat="1" x14ac:dyDescent="0.2"/>
    <row r="68" s="75" customFormat="1" x14ac:dyDescent="0.2"/>
    <row r="69" s="75" customFormat="1" x14ac:dyDescent="0.2"/>
    <row r="70" s="75" customFormat="1" x14ac:dyDescent="0.2"/>
    <row r="71" s="75" customFormat="1" x14ac:dyDescent="0.2"/>
    <row r="72" s="75" customFormat="1" x14ac:dyDescent="0.2"/>
    <row r="73" s="75" customFormat="1" x14ac:dyDescent="0.2"/>
    <row r="74" s="75" customFormat="1" x14ac:dyDescent="0.2"/>
    <row r="75" s="75" customFormat="1" x14ac:dyDescent="0.2"/>
    <row r="76" s="75" customFormat="1" x14ac:dyDescent="0.2"/>
    <row r="77" s="75" customFormat="1" x14ac:dyDescent="0.2"/>
    <row r="78" s="75" customFormat="1" x14ac:dyDescent="0.2"/>
    <row r="79" s="75" customFormat="1" x14ac:dyDescent="0.2"/>
    <row r="80" s="75" customFormat="1" x14ac:dyDescent="0.2"/>
    <row r="81" s="75" customFormat="1" x14ac:dyDescent="0.2"/>
    <row r="82" s="75" customFormat="1" x14ac:dyDescent="0.2"/>
    <row r="83" s="75" customFormat="1" x14ac:dyDescent="0.2"/>
    <row r="84" s="75" customFormat="1" x14ac:dyDescent="0.2"/>
    <row r="85" s="75" customFormat="1" x14ac:dyDescent="0.2"/>
    <row r="86" s="75" customFormat="1" x14ac:dyDescent="0.2"/>
    <row r="87" s="75" customFormat="1" x14ac:dyDescent="0.2"/>
    <row r="88" s="75" customFormat="1" x14ac:dyDescent="0.2"/>
    <row r="89" s="75" customFormat="1" x14ac:dyDescent="0.2"/>
    <row r="90" s="75" customFormat="1" x14ac:dyDescent="0.2"/>
    <row r="91" s="75" customFormat="1" x14ac:dyDescent="0.2"/>
    <row r="92" s="75" customFormat="1" x14ac:dyDescent="0.2"/>
    <row r="93" s="75" customFormat="1" x14ac:dyDescent="0.2"/>
    <row r="94" s="75" customFormat="1" x14ac:dyDescent="0.2"/>
    <row r="95" s="75" customFormat="1" x14ac:dyDescent="0.2"/>
    <row r="96" s="75" customFormat="1" x14ac:dyDescent="0.2"/>
    <row r="97" s="75" customFormat="1" x14ac:dyDescent="0.2"/>
    <row r="98" s="75" customFormat="1" x14ac:dyDescent="0.2"/>
    <row r="99" s="75" customFormat="1" x14ac:dyDescent="0.2"/>
    <row r="100" s="75" customFormat="1" x14ac:dyDescent="0.2"/>
    <row r="101" s="75" customFormat="1" x14ac:dyDescent="0.2"/>
    <row r="102" s="75" customFormat="1" x14ac:dyDescent="0.2"/>
    <row r="103" s="75" customFormat="1" x14ac:dyDescent="0.2"/>
    <row r="104" s="75" customFormat="1" x14ac:dyDescent="0.2"/>
    <row r="105" s="75" customFormat="1" x14ac:dyDescent="0.2"/>
    <row r="106" s="75" customFormat="1" x14ac:dyDescent="0.2"/>
    <row r="107" s="75" customFormat="1" x14ac:dyDescent="0.2"/>
    <row r="108" s="75" customFormat="1" x14ac:dyDescent="0.2"/>
    <row r="109" s="75" customFormat="1" x14ac:dyDescent="0.2"/>
    <row r="110" s="75" customFormat="1" x14ac:dyDescent="0.2"/>
    <row r="111" s="75" customFormat="1" x14ac:dyDescent="0.2"/>
    <row r="112" s="75" customFormat="1" x14ac:dyDescent="0.2"/>
    <row r="113" s="75" customFormat="1" x14ac:dyDescent="0.2"/>
    <row r="114" s="75" customFormat="1" x14ac:dyDescent="0.2"/>
    <row r="115" s="75" customFormat="1" x14ac:dyDescent="0.2"/>
    <row r="116" s="75" customFormat="1" x14ac:dyDescent="0.2"/>
    <row r="117" s="75" customFormat="1" x14ac:dyDescent="0.2"/>
    <row r="118" s="75" customFormat="1" x14ac:dyDescent="0.2"/>
    <row r="119" s="75" customFormat="1" x14ac:dyDescent="0.2"/>
    <row r="120" s="75" customFormat="1" x14ac:dyDescent="0.2"/>
    <row r="121" s="75" customFormat="1" x14ac:dyDescent="0.2"/>
    <row r="122" s="75" customFormat="1" x14ac:dyDescent="0.2"/>
    <row r="123" s="75" customFormat="1" x14ac:dyDescent="0.2"/>
    <row r="124" s="75" customFormat="1" x14ac:dyDescent="0.2"/>
    <row r="125" s="75" customFormat="1" x14ac:dyDescent="0.2"/>
    <row r="126" s="75" customFormat="1" x14ac:dyDescent="0.2"/>
    <row r="127" s="75" customFormat="1" x14ac:dyDescent="0.2"/>
    <row r="128" s="75" customFormat="1" x14ac:dyDescent="0.2"/>
    <row r="129" s="75" customFormat="1" x14ac:dyDescent="0.2"/>
    <row r="130" s="75" customFormat="1" x14ac:dyDescent="0.2"/>
    <row r="131" s="75" customFormat="1" x14ac:dyDescent="0.2"/>
    <row r="132" s="75" customFormat="1" x14ac:dyDescent="0.2"/>
    <row r="133" s="75" customFormat="1" x14ac:dyDescent="0.2"/>
    <row r="134" s="75" customFormat="1" x14ac:dyDescent="0.2"/>
    <row r="135" s="75" customFormat="1" x14ac:dyDescent="0.2"/>
    <row r="136" s="75" customFormat="1" x14ac:dyDescent="0.2"/>
    <row r="137" s="75" customFormat="1" x14ac:dyDescent="0.2"/>
    <row r="138" s="75" customFormat="1" x14ac:dyDescent="0.2"/>
    <row r="139" s="75" customFormat="1" x14ac:dyDescent="0.2"/>
    <row r="140" s="75" customFormat="1" x14ac:dyDescent="0.2"/>
    <row r="141" s="75" customFormat="1" x14ac:dyDescent="0.2"/>
    <row r="142" s="75" customFormat="1" x14ac:dyDescent="0.2"/>
    <row r="143" s="75" customFormat="1" x14ac:dyDescent="0.2"/>
    <row r="144" s="75" customFormat="1" x14ac:dyDescent="0.2"/>
    <row r="145" s="75" customFormat="1" x14ac:dyDescent="0.2"/>
    <row r="146" s="75" customFormat="1" x14ac:dyDescent="0.2"/>
    <row r="147" s="75" customFormat="1" x14ac:dyDescent="0.2"/>
    <row r="148" s="75" customFormat="1" x14ac:dyDescent="0.2"/>
    <row r="149" s="75" customFormat="1" x14ac:dyDescent="0.2"/>
    <row r="150" s="75" customFormat="1" x14ac:dyDescent="0.2"/>
    <row r="151" s="75" customFormat="1" x14ac:dyDescent="0.2"/>
    <row r="152" s="75" customFormat="1" x14ac:dyDescent="0.2"/>
    <row r="153" s="75" customFormat="1" x14ac:dyDescent="0.2"/>
    <row r="154" s="75" customFormat="1" x14ac:dyDescent="0.2"/>
    <row r="155" s="75" customFormat="1" x14ac:dyDescent="0.2"/>
    <row r="156" s="75" customFormat="1" x14ac:dyDescent="0.2"/>
    <row r="157" s="75" customFormat="1" x14ac:dyDescent="0.2"/>
    <row r="158" s="75" customFormat="1" x14ac:dyDescent="0.2"/>
    <row r="159" s="75" customFormat="1" x14ac:dyDescent="0.2"/>
    <row r="160" s="75" customFormat="1" x14ac:dyDescent="0.2"/>
    <row r="161" s="75" customFormat="1" x14ac:dyDescent="0.2"/>
    <row r="162" s="75" customFormat="1" x14ac:dyDescent="0.2"/>
    <row r="163" s="75" customFormat="1" x14ac:dyDescent="0.2"/>
    <row r="164" s="75" customFormat="1" x14ac:dyDescent="0.2"/>
    <row r="165" s="75" customFormat="1" x14ac:dyDescent="0.2"/>
    <row r="166" s="75" customFormat="1" x14ac:dyDescent="0.2"/>
    <row r="167" s="75" customFormat="1" x14ac:dyDescent="0.2"/>
    <row r="168" s="75" customFormat="1" x14ac:dyDescent="0.2"/>
    <row r="169" s="75" customFormat="1" x14ac:dyDescent="0.2"/>
    <row r="170" s="75" customFormat="1" x14ac:dyDescent="0.2"/>
    <row r="171" s="75" customFormat="1" x14ac:dyDescent="0.2"/>
    <row r="172" s="75" customFormat="1" x14ac:dyDescent="0.2"/>
    <row r="173" s="75" customFormat="1" x14ac:dyDescent="0.2"/>
    <row r="174" s="75" customFormat="1" x14ac:dyDescent="0.2"/>
    <row r="175" s="75" customFormat="1" x14ac:dyDescent="0.2"/>
    <row r="176" s="75" customFormat="1" x14ac:dyDescent="0.2"/>
    <row r="177" s="75" customFormat="1" x14ac:dyDescent="0.2"/>
    <row r="178" s="75" customFormat="1" x14ac:dyDescent="0.2"/>
    <row r="179" s="75" customFormat="1" x14ac:dyDescent="0.2"/>
    <row r="180" s="75" customFormat="1" x14ac:dyDescent="0.2"/>
    <row r="181" s="75" customFormat="1" x14ac:dyDescent="0.2"/>
    <row r="182" s="75" customFormat="1" x14ac:dyDescent="0.2"/>
    <row r="183" s="75" customFormat="1" x14ac:dyDescent="0.2"/>
    <row r="184" s="75" customFormat="1" x14ac:dyDescent="0.2"/>
    <row r="185" s="75" customFormat="1" x14ac:dyDescent="0.2"/>
    <row r="186" s="75" customFormat="1" x14ac:dyDescent="0.2"/>
    <row r="187" s="75" customFormat="1" x14ac:dyDescent="0.2"/>
    <row r="188" s="75" customFormat="1" x14ac:dyDescent="0.2"/>
    <row r="189" s="75" customFormat="1" x14ac:dyDescent="0.2"/>
    <row r="190" s="75" customFormat="1" x14ac:dyDescent="0.2"/>
    <row r="191" s="75" customFormat="1" x14ac:dyDescent="0.2"/>
    <row r="192" s="75" customFormat="1" x14ac:dyDescent="0.2"/>
    <row r="193" s="75" customFormat="1" x14ac:dyDescent="0.2"/>
    <row r="194" s="75" customFormat="1" x14ac:dyDescent="0.2"/>
    <row r="195" s="75" customFormat="1" x14ac:dyDescent="0.2"/>
    <row r="196" s="75" customFormat="1" x14ac:dyDescent="0.2"/>
    <row r="197" s="75" customFormat="1" x14ac:dyDescent="0.2"/>
    <row r="198" s="75" customFormat="1" x14ac:dyDescent="0.2"/>
    <row r="199" s="75" customFormat="1" x14ac:dyDescent="0.2"/>
    <row r="200" s="75" customFormat="1" x14ac:dyDescent="0.2"/>
    <row r="201" s="75" customFormat="1" x14ac:dyDescent="0.2"/>
    <row r="202" s="75" customFormat="1" x14ac:dyDescent="0.2"/>
    <row r="203" s="75" customFormat="1" x14ac:dyDescent="0.2"/>
    <row r="204" s="75" customFormat="1" x14ac:dyDescent="0.2"/>
    <row r="205" s="75" customFormat="1" x14ac:dyDescent="0.2"/>
    <row r="206" s="75" customFormat="1" x14ac:dyDescent="0.2"/>
    <row r="207" s="75" customFormat="1" x14ac:dyDescent="0.2"/>
    <row r="208" s="75" customFormat="1" x14ac:dyDescent="0.2"/>
    <row r="209" s="75" customFormat="1" x14ac:dyDescent="0.2"/>
    <row r="210" s="75" customFormat="1" x14ac:dyDescent="0.2"/>
    <row r="211" s="75" customFormat="1" x14ac:dyDescent="0.2"/>
    <row r="212" s="75" customFormat="1" x14ac:dyDescent="0.2"/>
    <row r="213" s="75" customFormat="1" x14ac:dyDescent="0.2"/>
    <row r="214" s="75" customFormat="1" x14ac:dyDescent="0.2"/>
    <row r="215" s="75" customFormat="1" x14ac:dyDescent="0.2"/>
    <row r="216" s="75" customFormat="1" x14ac:dyDescent="0.2"/>
    <row r="217" s="75" customFormat="1" x14ac:dyDescent="0.2"/>
    <row r="218" s="75" customFormat="1" x14ac:dyDescent="0.2"/>
    <row r="219" s="75" customFormat="1" x14ac:dyDescent="0.2"/>
    <row r="220" s="75" customFormat="1" x14ac:dyDescent="0.2"/>
    <row r="221" s="75" customFormat="1" x14ac:dyDescent="0.2"/>
    <row r="222" s="75" customFormat="1" x14ac:dyDescent="0.2"/>
    <row r="223" s="75" customFormat="1" x14ac:dyDescent="0.2"/>
    <row r="224" s="75" customFormat="1" x14ac:dyDescent="0.2"/>
    <row r="225" s="75" customFormat="1" x14ac:dyDescent="0.2"/>
    <row r="226" s="75" customFormat="1" x14ac:dyDescent="0.2"/>
    <row r="227" s="75" customFormat="1" x14ac:dyDescent="0.2"/>
    <row r="228" s="75" customFormat="1" x14ac:dyDescent="0.2"/>
    <row r="229" s="75" customFormat="1" x14ac:dyDescent="0.2"/>
    <row r="230" s="75" customFormat="1" x14ac:dyDescent="0.2"/>
    <row r="231" s="75" customFormat="1" x14ac:dyDescent="0.2"/>
    <row r="232" s="75" customFormat="1" x14ac:dyDescent="0.2"/>
    <row r="233" s="75" customFormat="1" x14ac:dyDescent="0.2"/>
    <row r="234" s="75" customFormat="1" x14ac:dyDescent="0.2"/>
    <row r="235" s="75" customFormat="1" x14ac:dyDescent="0.2"/>
    <row r="236" s="75" customFormat="1" x14ac:dyDescent="0.2"/>
    <row r="237" s="75" customFormat="1" x14ac:dyDescent="0.2"/>
    <row r="238" s="75" customFormat="1" x14ac:dyDescent="0.2"/>
    <row r="239" s="75" customFormat="1" x14ac:dyDescent="0.2"/>
    <row r="240" s="75" customFormat="1" x14ac:dyDescent="0.2"/>
    <row r="241" s="75" customFormat="1" x14ac:dyDescent="0.2"/>
    <row r="242" s="75" customFormat="1" x14ac:dyDescent="0.2"/>
    <row r="243" s="75" customFormat="1" x14ac:dyDescent="0.2"/>
    <row r="244" s="75" customFormat="1" x14ac:dyDescent="0.2"/>
    <row r="245" s="75" customFormat="1" x14ac:dyDescent="0.2"/>
    <row r="246" s="75" customFormat="1" x14ac:dyDescent="0.2"/>
    <row r="247" s="75" customFormat="1" x14ac:dyDescent="0.2"/>
    <row r="248" s="75" customFormat="1" x14ac:dyDescent="0.2"/>
    <row r="249" s="75" customFormat="1" x14ac:dyDescent="0.2"/>
    <row r="250" s="75" customFormat="1" x14ac:dyDescent="0.2"/>
    <row r="251" s="75" customFormat="1" x14ac:dyDescent="0.2"/>
    <row r="252" s="75" customFormat="1" x14ac:dyDescent="0.2"/>
    <row r="253" s="75" customFormat="1" x14ac:dyDescent="0.2"/>
    <row r="254" s="75" customFormat="1" x14ac:dyDescent="0.2"/>
    <row r="255" s="75" customFormat="1" x14ac:dyDescent="0.2"/>
    <row r="256" s="75" customFormat="1" x14ac:dyDescent="0.2"/>
    <row r="257" s="75" customFormat="1" x14ac:dyDescent="0.2"/>
    <row r="258" s="75" customFormat="1" x14ac:dyDescent="0.2"/>
    <row r="259" s="75" customFormat="1" x14ac:dyDescent="0.2"/>
    <row r="260" s="75" customFormat="1" x14ac:dyDescent="0.2"/>
    <row r="261" s="75" customFormat="1" x14ac:dyDescent="0.2"/>
    <row r="262" s="75" customFormat="1" x14ac:dyDescent="0.2"/>
    <row r="263" s="75" customFormat="1" x14ac:dyDescent="0.2"/>
    <row r="264" s="75" customFormat="1" x14ac:dyDescent="0.2"/>
    <row r="265" s="75" customFormat="1" x14ac:dyDescent="0.2"/>
    <row r="266" s="75" customFormat="1" x14ac:dyDescent="0.2"/>
    <row r="267" s="75" customFormat="1" x14ac:dyDescent="0.2"/>
    <row r="268" s="75" customFormat="1" x14ac:dyDescent="0.2"/>
    <row r="269" s="75" customFormat="1" x14ac:dyDescent="0.2"/>
    <row r="270" s="75" customFormat="1" x14ac:dyDescent="0.2"/>
    <row r="271" s="75" customFormat="1" x14ac:dyDescent="0.2"/>
    <row r="272" s="75" customFormat="1" x14ac:dyDescent="0.2"/>
    <row r="273" s="75" customFormat="1" x14ac:dyDescent="0.2"/>
    <row r="274" s="75" customFormat="1" x14ac:dyDescent="0.2"/>
    <row r="275" s="75" customFormat="1" x14ac:dyDescent="0.2"/>
    <row r="276" s="75" customFormat="1" x14ac:dyDescent="0.2"/>
    <row r="277" s="75" customFormat="1" x14ac:dyDescent="0.2"/>
    <row r="278" s="75" customFormat="1" x14ac:dyDescent="0.2"/>
    <row r="279" s="75" customFormat="1" x14ac:dyDescent="0.2"/>
    <row r="280" s="75" customFormat="1" x14ac:dyDescent="0.2"/>
    <row r="281" s="75" customFormat="1" x14ac:dyDescent="0.2"/>
    <row r="282" s="75" customFormat="1" x14ac:dyDescent="0.2"/>
    <row r="283" s="75" customFormat="1" x14ac:dyDescent="0.2"/>
    <row r="284" s="75" customFormat="1" x14ac:dyDescent="0.2"/>
    <row r="285" s="75" customFormat="1" x14ac:dyDescent="0.2"/>
    <row r="286" s="75" customFormat="1" x14ac:dyDescent="0.2"/>
    <row r="287" s="75" customFormat="1" x14ac:dyDescent="0.2"/>
  </sheetData>
  <mergeCells count="26">
    <mergeCell ref="B18:L18"/>
    <mergeCell ref="B20:L20"/>
    <mergeCell ref="F30:F31"/>
    <mergeCell ref="G30:G31"/>
    <mergeCell ref="H30:H31"/>
    <mergeCell ref="J30:J31"/>
    <mergeCell ref="K30:K31"/>
    <mergeCell ref="L30:L31"/>
    <mergeCell ref="C30:C31"/>
    <mergeCell ref="D30:D31"/>
    <mergeCell ref="E30:E31"/>
    <mergeCell ref="B33:L39"/>
    <mergeCell ref="G4:H4"/>
    <mergeCell ref="G23:H23"/>
    <mergeCell ref="B6:D6"/>
    <mergeCell ref="F6:J6"/>
    <mergeCell ref="F22:H22"/>
    <mergeCell ref="J22:L22"/>
    <mergeCell ref="B12:L12"/>
    <mergeCell ref="F8:J8"/>
    <mergeCell ref="B8:D8"/>
    <mergeCell ref="B14:L14"/>
    <mergeCell ref="B17:L17"/>
    <mergeCell ref="B16:L16"/>
    <mergeCell ref="B15:L15"/>
    <mergeCell ref="B19:L19"/>
  </mergeCells>
  <printOptions horizontalCentered="1"/>
  <pageMargins left="0.7" right="0.7" top="0.75" bottom="0.75" header="0.3" footer="0.3"/>
  <pageSetup scale="74" orientation="landscape" r:id="rId1"/>
  <headerFooter>
    <oddFooter>&amp;RRev_1.1_07/18/2017</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promptTitle="Choose Appropriate end use" xr:uid="{00000000-0002-0000-0000-000000000000}">
          <x14:formula1>
            <xm:f>'Drop Down Lists'!$AK$4:$AK$103</xm:f>
          </x14:formula1>
          <xm:sqref>E25:E29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486"/>
  <sheetViews>
    <sheetView zoomScale="90" zoomScaleNormal="90" workbookViewId="0">
      <selection activeCell="Q26" sqref="Q26:X27"/>
    </sheetView>
  </sheetViews>
  <sheetFormatPr defaultRowHeight="12.75" x14ac:dyDescent="0.2"/>
  <cols>
    <col min="1" max="1" width="9.140625" style="94"/>
    <col min="2" max="2" width="3.7109375" customWidth="1"/>
    <col min="5" max="13" width="9.7109375" customWidth="1"/>
    <col min="14" max="14" width="5.5703125" customWidth="1"/>
    <col min="15" max="15" width="9.140625" customWidth="1"/>
    <col min="17" max="25" width="9.7109375" customWidth="1"/>
    <col min="26" max="26" width="3.7109375" customWidth="1"/>
    <col min="27" max="47" width="9.140625" style="94"/>
  </cols>
  <sheetData>
    <row r="1" spans="2:26" x14ac:dyDescent="0.2">
      <c r="B1" s="94"/>
      <c r="C1" s="94"/>
      <c r="D1" s="94"/>
      <c r="E1" s="94"/>
      <c r="F1" s="94"/>
      <c r="G1" s="94"/>
      <c r="H1" s="94"/>
      <c r="I1" s="94"/>
      <c r="J1" s="94"/>
      <c r="K1" s="94"/>
      <c r="L1" s="94"/>
      <c r="M1" s="94"/>
      <c r="N1" s="94"/>
      <c r="O1" s="94"/>
      <c r="P1" s="94"/>
      <c r="Q1" s="94"/>
      <c r="R1" s="94"/>
      <c r="S1" s="94"/>
      <c r="T1" s="94"/>
      <c r="U1" s="94"/>
      <c r="V1" s="94"/>
      <c r="W1" s="94"/>
      <c r="X1" s="94"/>
      <c r="Y1" s="94"/>
      <c r="Z1" s="94"/>
    </row>
    <row r="2" spans="2:26" x14ac:dyDescent="0.2">
      <c r="B2" s="94"/>
      <c r="C2" s="94"/>
      <c r="D2" s="94"/>
      <c r="E2" s="94"/>
      <c r="F2" s="94"/>
      <c r="G2" s="94"/>
      <c r="H2" s="94"/>
      <c r="I2" s="94"/>
      <c r="J2" s="94"/>
      <c r="K2" s="94"/>
      <c r="L2" s="94"/>
      <c r="M2" s="94"/>
      <c r="N2" s="94"/>
      <c r="O2" s="94"/>
      <c r="P2" s="94"/>
      <c r="Q2" s="94"/>
      <c r="R2" s="94"/>
      <c r="S2" s="94"/>
      <c r="T2" s="94"/>
      <c r="U2" s="94"/>
      <c r="V2" s="94"/>
      <c r="W2" s="94"/>
      <c r="X2" s="94"/>
      <c r="Y2" s="94"/>
      <c r="Z2" s="94"/>
    </row>
    <row r="3" spans="2:26" ht="12.75" customHeight="1" x14ac:dyDescent="0.2">
      <c r="B3" s="149" t="s">
        <v>163</v>
      </c>
      <c r="C3" s="149"/>
      <c r="D3" s="149"/>
      <c r="E3" s="149"/>
      <c r="F3" s="149"/>
      <c r="G3" s="149"/>
      <c r="H3" s="149"/>
      <c r="I3" s="149"/>
      <c r="J3" s="149"/>
      <c r="K3" s="149"/>
      <c r="L3" s="149"/>
      <c r="M3" s="149"/>
      <c r="N3" s="149"/>
      <c r="O3" s="149"/>
      <c r="P3" s="149"/>
      <c r="Q3" s="149"/>
      <c r="R3" s="149"/>
      <c r="S3" s="149"/>
      <c r="T3" s="149"/>
      <c r="U3" s="149"/>
      <c r="V3" s="149"/>
      <c r="W3" s="149"/>
      <c r="X3" s="149"/>
      <c r="Y3" s="149"/>
      <c r="Z3" s="149"/>
    </row>
    <row r="4" spans="2:26" x14ac:dyDescent="0.2">
      <c r="B4" s="149"/>
      <c r="C4" s="149"/>
      <c r="D4" s="149"/>
      <c r="E4" s="149"/>
      <c r="F4" s="149"/>
      <c r="G4" s="149"/>
      <c r="H4" s="149"/>
      <c r="I4" s="149"/>
      <c r="J4" s="149"/>
      <c r="K4" s="149"/>
      <c r="L4" s="149"/>
      <c r="M4" s="149"/>
      <c r="N4" s="149"/>
      <c r="O4" s="149"/>
      <c r="P4" s="149"/>
      <c r="Q4" s="149"/>
      <c r="R4" s="149"/>
      <c r="S4" s="149"/>
      <c r="T4" s="149"/>
      <c r="U4" s="149"/>
      <c r="V4" s="149"/>
      <c r="W4" s="149"/>
      <c r="X4" s="149"/>
      <c r="Y4" s="149"/>
      <c r="Z4" s="149"/>
    </row>
    <row r="5" spans="2:26" x14ac:dyDescent="0.2">
      <c r="B5" s="149"/>
      <c r="C5" s="149"/>
      <c r="D5" s="149"/>
      <c r="E5" s="149"/>
      <c r="F5" s="149"/>
      <c r="G5" s="149"/>
      <c r="H5" s="149"/>
      <c r="I5" s="149"/>
      <c r="J5" s="149"/>
      <c r="K5" s="149"/>
      <c r="L5" s="149"/>
      <c r="M5" s="149"/>
      <c r="N5" s="149"/>
      <c r="O5" s="149"/>
      <c r="P5" s="149"/>
      <c r="Q5" s="149"/>
      <c r="R5" s="149"/>
      <c r="S5" s="149"/>
      <c r="T5" s="149"/>
      <c r="U5" s="149"/>
      <c r="V5" s="149"/>
      <c r="W5" s="149"/>
      <c r="X5" s="149"/>
      <c r="Y5" s="149"/>
      <c r="Z5" s="149"/>
    </row>
    <row r="6" spans="2:26" x14ac:dyDescent="0.2">
      <c r="B6" s="149"/>
      <c r="C6" s="149"/>
      <c r="D6" s="149"/>
      <c r="E6" s="149"/>
      <c r="F6" s="149"/>
      <c r="G6" s="149"/>
      <c r="H6" s="149"/>
      <c r="I6" s="149"/>
      <c r="J6" s="149"/>
      <c r="K6" s="149"/>
      <c r="L6" s="149"/>
      <c r="M6" s="149"/>
      <c r="N6" s="149"/>
      <c r="O6" s="149"/>
      <c r="P6" s="149"/>
      <c r="Q6" s="149"/>
      <c r="R6" s="149"/>
      <c r="S6" s="149"/>
      <c r="T6" s="149"/>
      <c r="U6" s="149"/>
      <c r="V6" s="149"/>
      <c r="W6" s="149"/>
      <c r="X6" s="149"/>
      <c r="Y6" s="149"/>
      <c r="Z6" s="149"/>
    </row>
    <row r="7" spans="2:26" x14ac:dyDescent="0.2">
      <c r="B7" s="94"/>
      <c r="C7" s="94"/>
      <c r="D7" s="94"/>
      <c r="E7" s="94"/>
      <c r="F7" s="94"/>
      <c r="G7" s="94"/>
      <c r="H7" s="94"/>
      <c r="I7" s="94"/>
      <c r="J7" s="94"/>
      <c r="K7" s="94"/>
      <c r="L7" s="94"/>
      <c r="M7" s="94"/>
      <c r="N7" s="94"/>
      <c r="O7" s="94"/>
      <c r="P7" s="94"/>
      <c r="Q7" s="94"/>
      <c r="R7" s="94"/>
      <c r="S7" s="94"/>
      <c r="T7" s="94"/>
      <c r="U7" s="94"/>
      <c r="V7" s="94"/>
      <c r="W7" s="94"/>
      <c r="X7" s="94"/>
      <c r="Y7" s="94"/>
      <c r="Z7" s="94"/>
    </row>
    <row r="8" spans="2:26" ht="16.5" thickBot="1" x14ac:dyDescent="0.3">
      <c r="B8" s="34" t="s">
        <v>42</v>
      </c>
      <c r="E8" s="150">
        <f>'Annual Operating Hours'!D25</f>
        <v>0</v>
      </c>
      <c r="F8" s="151"/>
      <c r="G8" s="151"/>
      <c r="H8" s="151"/>
      <c r="I8" s="151"/>
      <c r="J8" s="152"/>
      <c r="K8" s="94"/>
      <c r="L8" s="94"/>
      <c r="M8" s="94"/>
      <c r="N8" s="94"/>
      <c r="O8" s="94"/>
      <c r="P8" s="94"/>
      <c r="Q8" s="94"/>
      <c r="R8" s="94"/>
      <c r="S8" s="94"/>
      <c r="T8" s="94"/>
      <c r="U8" s="94"/>
      <c r="V8" s="94"/>
      <c r="W8" s="94"/>
      <c r="X8" s="94"/>
      <c r="Y8" s="94"/>
      <c r="Z8" s="94"/>
    </row>
    <row r="9" spans="2:26" ht="15.75" x14ac:dyDescent="0.25">
      <c r="B9" s="36"/>
      <c r="C9" s="37" t="s">
        <v>37</v>
      </c>
      <c r="D9" s="38"/>
      <c r="E9" s="38"/>
      <c r="F9" s="38"/>
      <c r="G9" s="38"/>
      <c r="H9" s="38"/>
      <c r="I9" s="39"/>
      <c r="J9" s="38"/>
      <c r="K9" s="38"/>
      <c r="L9" s="38"/>
      <c r="M9" s="38"/>
      <c r="N9" s="38"/>
      <c r="O9" s="37" t="s">
        <v>39</v>
      </c>
      <c r="P9" s="38"/>
      <c r="Q9" s="38"/>
      <c r="R9" s="38"/>
      <c r="S9" s="38"/>
      <c r="T9" s="38"/>
      <c r="U9" s="38"/>
      <c r="V9" s="38"/>
      <c r="W9" s="38"/>
      <c r="X9" s="38"/>
      <c r="Y9" s="38"/>
      <c r="Z9" s="40"/>
    </row>
    <row r="10" spans="2:26" ht="6" customHeight="1" x14ac:dyDescent="0.2">
      <c r="B10" s="41"/>
      <c r="C10" s="42"/>
      <c r="D10" s="42"/>
      <c r="E10" s="42"/>
      <c r="F10" s="42"/>
      <c r="G10" s="42"/>
      <c r="H10" s="42"/>
      <c r="I10" s="42"/>
      <c r="J10" s="42"/>
      <c r="K10" s="42"/>
      <c r="L10" s="42"/>
      <c r="M10" s="42"/>
      <c r="N10" s="42"/>
      <c r="O10" s="42"/>
      <c r="P10" s="42"/>
      <c r="Q10" s="42"/>
      <c r="R10" s="42"/>
      <c r="S10" s="42"/>
      <c r="T10" s="42"/>
      <c r="U10" s="42"/>
      <c r="V10" s="42"/>
      <c r="W10" s="42"/>
      <c r="X10" s="42"/>
      <c r="Y10" s="42"/>
      <c r="Z10" s="43"/>
    </row>
    <row r="11" spans="2:26" ht="14.25" x14ac:dyDescent="0.25">
      <c r="B11" s="41"/>
      <c r="C11" s="32">
        <v>0</v>
      </c>
      <c r="D11" s="30" t="s">
        <v>36</v>
      </c>
      <c r="E11" s="42"/>
      <c r="F11" s="42"/>
      <c r="G11" s="31"/>
      <c r="H11" s="42"/>
      <c r="I11" s="42"/>
      <c r="J11" s="42"/>
      <c r="K11" s="42"/>
      <c r="L11" s="42"/>
      <c r="M11" s="42"/>
      <c r="N11" s="42"/>
      <c r="O11" s="32">
        <v>0</v>
      </c>
      <c r="P11" s="30" t="s">
        <v>36</v>
      </c>
      <c r="Q11" s="42"/>
      <c r="R11" s="42"/>
      <c r="S11" s="31"/>
      <c r="T11" s="42"/>
      <c r="U11" s="42"/>
      <c r="V11" s="42"/>
      <c r="W11" s="42"/>
      <c r="X11" s="42"/>
      <c r="Y11" s="42"/>
      <c r="Z11" s="43"/>
    </row>
    <row r="12" spans="2:26" ht="15" thickBot="1" x14ac:dyDescent="0.3">
      <c r="B12" s="41"/>
      <c r="C12" s="33">
        <v>52</v>
      </c>
      <c r="D12" s="31" t="s">
        <v>31</v>
      </c>
      <c r="E12" s="42"/>
      <c r="F12" s="42"/>
      <c r="G12" s="42"/>
      <c r="H12" s="42"/>
      <c r="I12" s="42"/>
      <c r="J12" s="42"/>
      <c r="K12" s="42"/>
      <c r="L12" s="42"/>
      <c r="M12" s="42"/>
      <c r="N12" s="42"/>
      <c r="O12" s="33">
        <v>52</v>
      </c>
      <c r="P12" s="31" t="s">
        <v>31</v>
      </c>
      <c r="Q12" s="42"/>
      <c r="R12" s="42"/>
      <c r="S12" s="42"/>
      <c r="T12" s="42"/>
      <c r="U12" s="42"/>
      <c r="V12" s="42"/>
      <c r="W12" s="42"/>
      <c r="X12" s="42"/>
      <c r="Y12" s="42"/>
      <c r="Z12" s="43"/>
    </row>
    <row r="13" spans="2:26" ht="15" thickBot="1" x14ac:dyDescent="0.3">
      <c r="B13" s="41"/>
      <c r="C13" s="7" t="s">
        <v>33</v>
      </c>
      <c r="D13" s="8"/>
      <c r="E13" s="23" t="s">
        <v>2</v>
      </c>
      <c r="F13" s="23" t="s">
        <v>3</v>
      </c>
      <c r="G13" s="23" t="s">
        <v>4</v>
      </c>
      <c r="H13" s="23" t="s">
        <v>5</v>
      </c>
      <c r="I13" s="23" t="s">
        <v>6</v>
      </c>
      <c r="J13" s="23" t="s">
        <v>7</v>
      </c>
      <c r="K13" s="23" t="s">
        <v>8</v>
      </c>
      <c r="L13" s="24" t="s">
        <v>9</v>
      </c>
      <c r="M13" s="1" t="s">
        <v>1</v>
      </c>
      <c r="N13" s="42"/>
      <c r="O13" s="7" t="s">
        <v>33</v>
      </c>
      <c r="P13" s="8"/>
      <c r="Q13" s="23" t="s">
        <v>2</v>
      </c>
      <c r="R13" s="23" t="s">
        <v>3</v>
      </c>
      <c r="S13" s="23" t="s">
        <v>4</v>
      </c>
      <c r="T13" s="23" t="s">
        <v>5</v>
      </c>
      <c r="U13" s="23" t="s">
        <v>6</v>
      </c>
      <c r="V13" s="23" t="s">
        <v>7</v>
      </c>
      <c r="W13" s="23" t="s">
        <v>8</v>
      </c>
      <c r="X13" s="24" t="s">
        <v>9</v>
      </c>
      <c r="Y13" s="1" t="s">
        <v>1</v>
      </c>
      <c r="Z13" s="43"/>
    </row>
    <row r="14" spans="2:26" ht="14.25" x14ac:dyDescent="0.25">
      <c r="B14" s="41"/>
      <c r="C14" s="3" t="s">
        <v>10</v>
      </c>
      <c r="D14" s="21"/>
      <c r="E14" s="25"/>
      <c r="F14" s="25"/>
      <c r="G14" s="25"/>
      <c r="H14" s="25"/>
      <c r="I14" s="25"/>
      <c r="J14" s="25"/>
      <c r="K14" s="25"/>
      <c r="L14" s="25"/>
      <c r="M14" s="2" t="s">
        <v>35</v>
      </c>
      <c r="N14" s="42"/>
      <c r="O14" s="3" t="s">
        <v>10</v>
      </c>
      <c r="P14" s="21"/>
      <c r="Q14" s="25"/>
      <c r="R14" s="25"/>
      <c r="S14" s="25"/>
      <c r="T14" s="25"/>
      <c r="U14" s="25"/>
      <c r="V14" s="25"/>
      <c r="W14" s="25"/>
      <c r="X14" s="25"/>
      <c r="Y14" s="2" t="s">
        <v>35</v>
      </c>
      <c r="Z14" s="43"/>
    </row>
    <row r="15" spans="2:26" ht="14.25" x14ac:dyDescent="0.25">
      <c r="B15" s="41"/>
      <c r="C15" s="3" t="s">
        <v>11</v>
      </c>
      <c r="D15" s="21"/>
      <c r="E15" s="25"/>
      <c r="F15" s="25"/>
      <c r="G15" s="25"/>
      <c r="H15" s="25"/>
      <c r="I15" s="25"/>
      <c r="J15" s="25"/>
      <c r="K15" s="25"/>
      <c r="L15" s="25"/>
      <c r="M15" s="4"/>
      <c r="N15" s="42"/>
      <c r="O15" s="3" t="s">
        <v>11</v>
      </c>
      <c r="P15" s="21"/>
      <c r="Q15" s="25"/>
      <c r="R15" s="25"/>
      <c r="S15" s="25"/>
      <c r="T15" s="25"/>
      <c r="U15" s="25"/>
      <c r="V15" s="25"/>
      <c r="W15" s="25"/>
      <c r="X15" s="25"/>
      <c r="Y15" s="4"/>
      <c r="Z15" s="43"/>
    </row>
    <row r="16" spans="2:26" ht="14.25" hidden="1" x14ac:dyDescent="0.25">
      <c r="B16" s="41"/>
      <c r="C16" s="5" t="s">
        <v>10</v>
      </c>
      <c r="D16" s="22"/>
      <c r="E16" s="26">
        <f t="shared" ref="E16:L17" si="0">HOUR(E14)+MINUTE(E14)/60</f>
        <v>0</v>
      </c>
      <c r="F16" s="26">
        <f t="shared" si="0"/>
        <v>0</v>
      </c>
      <c r="G16" s="26">
        <f t="shared" si="0"/>
        <v>0</v>
      </c>
      <c r="H16" s="26">
        <f t="shared" si="0"/>
        <v>0</v>
      </c>
      <c r="I16" s="26">
        <f t="shared" si="0"/>
        <v>0</v>
      </c>
      <c r="J16" s="26">
        <f t="shared" si="0"/>
        <v>0</v>
      </c>
      <c r="K16" s="26">
        <f t="shared" si="0"/>
        <v>0</v>
      </c>
      <c r="L16" s="27">
        <f t="shared" si="0"/>
        <v>0</v>
      </c>
      <c r="M16" s="15"/>
      <c r="N16" s="42"/>
      <c r="O16" s="5" t="s">
        <v>10</v>
      </c>
      <c r="P16" s="22"/>
      <c r="Q16" s="26">
        <f t="shared" ref="Q16:X17" si="1">HOUR(Q14)+MINUTE(Q14)/60</f>
        <v>0</v>
      </c>
      <c r="R16" s="26">
        <f t="shared" si="1"/>
        <v>0</v>
      </c>
      <c r="S16" s="26">
        <f t="shared" si="1"/>
        <v>0</v>
      </c>
      <c r="T16" s="26">
        <f t="shared" si="1"/>
        <v>0</v>
      </c>
      <c r="U16" s="26">
        <f t="shared" si="1"/>
        <v>0</v>
      </c>
      <c r="V16" s="26">
        <f t="shared" si="1"/>
        <v>0</v>
      </c>
      <c r="W16" s="26">
        <f t="shared" si="1"/>
        <v>0</v>
      </c>
      <c r="X16" s="27">
        <f t="shared" si="1"/>
        <v>0</v>
      </c>
      <c r="Y16" s="15"/>
      <c r="Z16" s="43"/>
    </row>
    <row r="17" spans="2:26" ht="14.25" hidden="1" x14ac:dyDescent="0.25">
      <c r="B17" s="41"/>
      <c r="C17" s="5" t="s">
        <v>11</v>
      </c>
      <c r="D17" s="22"/>
      <c r="E17" s="26">
        <f t="shared" si="0"/>
        <v>0</v>
      </c>
      <c r="F17" s="26">
        <f t="shared" si="0"/>
        <v>0</v>
      </c>
      <c r="G17" s="26">
        <f t="shared" si="0"/>
        <v>0</v>
      </c>
      <c r="H17" s="26">
        <f t="shared" si="0"/>
        <v>0</v>
      </c>
      <c r="I17" s="26">
        <f t="shared" si="0"/>
        <v>0</v>
      </c>
      <c r="J17" s="26">
        <f t="shared" si="0"/>
        <v>0</v>
      </c>
      <c r="K17" s="26">
        <f t="shared" si="0"/>
        <v>0</v>
      </c>
      <c r="L17" s="27">
        <f t="shared" si="0"/>
        <v>0</v>
      </c>
      <c r="M17" s="15"/>
      <c r="N17" s="42"/>
      <c r="O17" s="5" t="s">
        <v>11</v>
      </c>
      <c r="P17" s="22"/>
      <c r="Q17" s="26">
        <f t="shared" si="1"/>
        <v>0</v>
      </c>
      <c r="R17" s="26">
        <f t="shared" si="1"/>
        <v>0</v>
      </c>
      <c r="S17" s="26">
        <f t="shared" si="1"/>
        <v>0</v>
      </c>
      <c r="T17" s="26">
        <f t="shared" si="1"/>
        <v>0</v>
      </c>
      <c r="U17" s="26">
        <f t="shared" si="1"/>
        <v>0</v>
      </c>
      <c r="V17" s="26">
        <f t="shared" si="1"/>
        <v>0</v>
      </c>
      <c r="W17" s="26">
        <f t="shared" si="1"/>
        <v>0</v>
      </c>
      <c r="X17" s="27">
        <f t="shared" si="1"/>
        <v>0</v>
      </c>
      <c r="Y17" s="15"/>
      <c r="Z17" s="43"/>
    </row>
    <row r="18" spans="2:26" ht="14.25" hidden="1" x14ac:dyDescent="0.25">
      <c r="B18" s="41"/>
      <c r="C18" s="5" t="s">
        <v>12</v>
      </c>
      <c r="D18" s="22"/>
      <c r="E18" s="26">
        <f t="shared" ref="E18:L18" si="2">+E17-E16</f>
        <v>0</v>
      </c>
      <c r="F18" s="26">
        <f t="shared" si="2"/>
        <v>0</v>
      </c>
      <c r="G18" s="26">
        <f t="shared" si="2"/>
        <v>0</v>
      </c>
      <c r="H18" s="26">
        <f t="shared" si="2"/>
        <v>0</v>
      </c>
      <c r="I18" s="26">
        <f t="shared" si="2"/>
        <v>0</v>
      </c>
      <c r="J18" s="26">
        <f t="shared" si="2"/>
        <v>0</v>
      </c>
      <c r="K18" s="26">
        <f t="shared" si="2"/>
        <v>0</v>
      </c>
      <c r="L18" s="27">
        <f t="shared" si="2"/>
        <v>0</v>
      </c>
      <c r="M18" s="15"/>
      <c r="N18" s="42"/>
      <c r="O18" s="5" t="s">
        <v>12</v>
      </c>
      <c r="P18" s="22"/>
      <c r="Q18" s="26">
        <f t="shared" ref="Q18:X18" si="3">+Q17-Q16</f>
        <v>0</v>
      </c>
      <c r="R18" s="26">
        <f t="shared" si="3"/>
        <v>0</v>
      </c>
      <c r="S18" s="26">
        <f t="shared" si="3"/>
        <v>0</v>
      </c>
      <c r="T18" s="26">
        <f t="shared" si="3"/>
        <v>0</v>
      </c>
      <c r="U18" s="26">
        <f t="shared" si="3"/>
        <v>0</v>
      </c>
      <c r="V18" s="26">
        <f t="shared" si="3"/>
        <v>0</v>
      </c>
      <c r="W18" s="26">
        <f t="shared" si="3"/>
        <v>0</v>
      </c>
      <c r="X18" s="27">
        <f t="shared" si="3"/>
        <v>0</v>
      </c>
      <c r="Y18" s="15"/>
      <c r="Z18" s="43"/>
    </row>
    <row r="19" spans="2:26" ht="18" thickBot="1" x14ac:dyDescent="0.35">
      <c r="B19" s="41"/>
      <c r="C19" s="17" t="s">
        <v>32</v>
      </c>
      <c r="D19" s="18"/>
      <c r="E19" s="28">
        <f t="shared" ref="E19:L19" si="4">IF(+E18&lt;0,E18+24,E18)</f>
        <v>0</v>
      </c>
      <c r="F19" s="28">
        <f t="shared" si="4"/>
        <v>0</v>
      </c>
      <c r="G19" s="28">
        <f t="shared" si="4"/>
        <v>0</v>
      </c>
      <c r="H19" s="28">
        <f t="shared" si="4"/>
        <v>0</v>
      </c>
      <c r="I19" s="28">
        <f t="shared" si="4"/>
        <v>0</v>
      </c>
      <c r="J19" s="28">
        <f t="shared" si="4"/>
        <v>0</v>
      </c>
      <c r="K19" s="28">
        <f t="shared" si="4"/>
        <v>0</v>
      </c>
      <c r="L19" s="29">
        <f t="shared" si="4"/>
        <v>0</v>
      </c>
      <c r="M19" s="16">
        <f>+(L19*C11)+(SUM(E19:K19)*(365-C11)/7)</f>
        <v>0</v>
      </c>
      <c r="N19" s="42"/>
      <c r="O19" s="17" t="s">
        <v>32</v>
      </c>
      <c r="P19" s="18"/>
      <c r="Q19" s="28">
        <f t="shared" ref="Q19:X19" si="5">IF(+Q18&lt;0,Q18+24,Q18)</f>
        <v>0</v>
      </c>
      <c r="R19" s="28">
        <f t="shared" si="5"/>
        <v>0</v>
      </c>
      <c r="S19" s="28">
        <f t="shared" si="5"/>
        <v>0</v>
      </c>
      <c r="T19" s="28">
        <f t="shared" si="5"/>
        <v>0</v>
      </c>
      <c r="U19" s="28">
        <f t="shared" si="5"/>
        <v>0</v>
      </c>
      <c r="V19" s="28">
        <f t="shared" si="5"/>
        <v>0</v>
      </c>
      <c r="W19" s="28">
        <f t="shared" si="5"/>
        <v>0</v>
      </c>
      <c r="X19" s="29">
        <f t="shared" si="5"/>
        <v>0</v>
      </c>
      <c r="Y19" s="16">
        <f>+(X19*O11)+(SUM(Q19:W19)*(365-O11)/7)</f>
        <v>0</v>
      </c>
      <c r="Z19" s="43"/>
    </row>
    <row r="20" spans="2:26" ht="18.75" customHeight="1" x14ac:dyDescent="0.2">
      <c r="B20" s="41"/>
      <c r="C20" s="42"/>
      <c r="D20" s="42"/>
      <c r="E20" s="42"/>
      <c r="F20" s="42"/>
      <c r="G20" s="42"/>
      <c r="H20" s="42"/>
      <c r="I20" s="42"/>
      <c r="J20" s="42"/>
      <c r="K20" s="42"/>
      <c r="L20" s="42"/>
      <c r="M20" s="42"/>
      <c r="N20" s="42"/>
      <c r="O20" s="42"/>
      <c r="P20" s="42"/>
      <c r="Q20" s="42"/>
      <c r="R20" s="42"/>
      <c r="S20" s="42"/>
      <c r="T20" s="42"/>
      <c r="U20" s="42"/>
      <c r="V20" s="42"/>
      <c r="W20" s="42"/>
      <c r="X20" s="42"/>
      <c r="Y20" s="42"/>
      <c r="Z20" s="43"/>
    </row>
    <row r="21" spans="2:26" ht="15.75" x14ac:dyDescent="0.25">
      <c r="B21" s="41"/>
      <c r="C21" s="44" t="s">
        <v>38</v>
      </c>
      <c r="D21" s="42"/>
      <c r="E21" s="42"/>
      <c r="F21" s="42"/>
      <c r="G21" s="42"/>
      <c r="H21" s="42"/>
      <c r="I21" s="42"/>
      <c r="J21" s="42"/>
      <c r="K21" s="42"/>
      <c r="L21" s="42"/>
      <c r="M21" s="42"/>
      <c r="N21" s="42"/>
      <c r="O21" s="44" t="s">
        <v>40</v>
      </c>
      <c r="P21" s="42"/>
      <c r="Q21" s="42"/>
      <c r="R21" s="42"/>
      <c r="S21" s="42"/>
      <c r="T21" s="42"/>
      <c r="U21" s="42"/>
      <c r="V21" s="42"/>
      <c r="W21" s="42"/>
      <c r="X21" s="42"/>
      <c r="Y21" s="42"/>
      <c r="Z21" s="43"/>
    </row>
    <row r="22" spans="2:26" ht="6" customHeight="1" x14ac:dyDescent="0.25">
      <c r="B22" s="41"/>
      <c r="C22" s="44"/>
      <c r="D22" s="42"/>
      <c r="E22" s="42"/>
      <c r="F22" s="42"/>
      <c r="G22" s="42"/>
      <c r="H22" s="42"/>
      <c r="I22" s="42"/>
      <c r="J22" s="42"/>
      <c r="K22" s="42"/>
      <c r="L22" s="42"/>
      <c r="M22" s="42"/>
      <c r="N22" s="42"/>
      <c r="O22" s="42"/>
      <c r="P22" s="42"/>
      <c r="Q22" s="42"/>
      <c r="R22" s="42"/>
      <c r="S22" s="42"/>
      <c r="T22" s="42"/>
      <c r="U22" s="42"/>
      <c r="V22" s="42"/>
      <c r="W22" s="42"/>
      <c r="X22" s="42"/>
      <c r="Y22" s="42"/>
      <c r="Z22" s="43"/>
    </row>
    <row r="23" spans="2:26" ht="14.25" x14ac:dyDescent="0.25">
      <c r="B23" s="41"/>
      <c r="C23" s="32">
        <v>5</v>
      </c>
      <c r="D23" s="30" t="s">
        <v>36</v>
      </c>
      <c r="E23" s="42"/>
      <c r="F23" s="42"/>
      <c r="G23" s="31"/>
      <c r="H23" s="42"/>
      <c r="I23" s="42"/>
      <c r="J23" s="42"/>
      <c r="K23" s="42"/>
      <c r="L23" s="42"/>
      <c r="M23" s="42"/>
      <c r="N23" s="42"/>
      <c r="O23" s="32">
        <v>0</v>
      </c>
      <c r="P23" s="30" t="s">
        <v>36</v>
      </c>
      <c r="Q23" s="42"/>
      <c r="R23" s="42"/>
      <c r="S23" s="31"/>
      <c r="T23" s="42"/>
      <c r="U23" s="42"/>
      <c r="V23" s="42"/>
      <c r="W23" s="42"/>
      <c r="X23" s="42"/>
      <c r="Y23" s="42"/>
      <c r="Z23" s="43"/>
    </row>
    <row r="24" spans="2:26" ht="15" thickBot="1" x14ac:dyDescent="0.3">
      <c r="B24" s="41"/>
      <c r="C24" s="33">
        <v>52</v>
      </c>
      <c r="D24" s="31" t="s">
        <v>31</v>
      </c>
      <c r="E24" s="42"/>
      <c r="F24" s="42"/>
      <c r="G24" s="42"/>
      <c r="H24" s="42"/>
      <c r="I24" s="42"/>
      <c r="J24" s="42"/>
      <c r="K24" s="42"/>
      <c r="L24" s="42"/>
      <c r="M24" s="42"/>
      <c r="N24" s="42"/>
      <c r="O24" s="33">
        <v>52</v>
      </c>
      <c r="P24" s="31" t="s">
        <v>31</v>
      </c>
      <c r="Q24" s="42"/>
      <c r="R24" s="42"/>
      <c r="S24" s="42"/>
      <c r="T24" s="42"/>
      <c r="U24" s="42"/>
      <c r="V24" s="42"/>
      <c r="W24" s="42"/>
      <c r="X24" s="42"/>
      <c r="Y24" s="42"/>
      <c r="Z24" s="43"/>
    </row>
    <row r="25" spans="2:26" ht="15" thickBot="1" x14ac:dyDescent="0.3">
      <c r="B25" s="41"/>
      <c r="C25" s="7" t="s">
        <v>33</v>
      </c>
      <c r="D25" s="8"/>
      <c r="E25" s="23" t="s">
        <v>2</v>
      </c>
      <c r="F25" s="23" t="s">
        <v>3</v>
      </c>
      <c r="G25" s="23" t="s">
        <v>4</v>
      </c>
      <c r="H25" s="23" t="s">
        <v>5</v>
      </c>
      <c r="I25" s="23" t="s">
        <v>6</v>
      </c>
      <c r="J25" s="23" t="s">
        <v>7</v>
      </c>
      <c r="K25" s="23" t="s">
        <v>8</v>
      </c>
      <c r="L25" s="24" t="s">
        <v>9</v>
      </c>
      <c r="M25" s="1" t="s">
        <v>1</v>
      </c>
      <c r="N25" s="42"/>
      <c r="O25" s="7" t="s">
        <v>33</v>
      </c>
      <c r="P25" s="8"/>
      <c r="Q25" s="23" t="s">
        <v>2</v>
      </c>
      <c r="R25" s="23" t="s">
        <v>3</v>
      </c>
      <c r="S25" s="23" t="s">
        <v>4</v>
      </c>
      <c r="T25" s="23" t="s">
        <v>5</v>
      </c>
      <c r="U25" s="23" t="s">
        <v>6</v>
      </c>
      <c r="V25" s="23" t="s">
        <v>7</v>
      </c>
      <c r="W25" s="23" t="s">
        <v>8</v>
      </c>
      <c r="X25" s="24" t="s">
        <v>9</v>
      </c>
      <c r="Y25" s="1" t="s">
        <v>1</v>
      </c>
      <c r="Z25" s="43"/>
    </row>
    <row r="26" spans="2:26" ht="14.25" x14ac:dyDescent="0.25">
      <c r="B26" s="41"/>
      <c r="C26" s="3" t="s">
        <v>10</v>
      </c>
      <c r="D26" s="21"/>
      <c r="E26" s="25"/>
      <c r="F26" s="25"/>
      <c r="G26" s="25"/>
      <c r="H26" s="25"/>
      <c r="I26" s="25"/>
      <c r="J26" s="25"/>
      <c r="K26" s="25"/>
      <c r="L26" s="25"/>
      <c r="M26" s="2" t="s">
        <v>35</v>
      </c>
      <c r="N26" s="42"/>
      <c r="O26" s="3" t="s">
        <v>10</v>
      </c>
      <c r="P26" s="21"/>
      <c r="Q26" s="25"/>
      <c r="R26" s="25"/>
      <c r="S26" s="25"/>
      <c r="T26" s="25"/>
      <c r="U26" s="25"/>
      <c r="V26" s="25"/>
      <c r="W26" s="25"/>
      <c r="X26" s="25"/>
      <c r="Y26" s="2" t="s">
        <v>35</v>
      </c>
      <c r="Z26" s="43"/>
    </row>
    <row r="27" spans="2:26" ht="14.25" x14ac:dyDescent="0.25">
      <c r="B27" s="41"/>
      <c r="C27" s="3" t="s">
        <v>11</v>
      </c>
      <c r="D27" s="21"/>
      <c r="E27" s="25"/>
      <c r="F27" s="25"/>
      <c r="G27" s="25"/>
      <c r="H27" s="25"/>
      <c r="I27" s="25"/>
      <c r="J27" s="25"/>
      <c r="K27" s="25"/>
      <c r="L27" s="25"/>
      <c r="M27" s="4"/>
      <c r="N27" s="42"/>
      <c r="O27" s="3" t="s">
        <v>11</v>
      </c>
      <c r="P27" s="21"/>
      <c r="Q27" s="25"/>
      <c r="R27" s="25"/>
      <c r="S27" s="25"/>
      <c r="T27" s="25"/>
      <c r="U27" s="25"/>
      <c r="V27" s="25"/>
      <c r="W27" s="25"/>
      <c r="X27" s="25"/>
      <c r="Y27" s="4"/>
      <c r="Z27" s="43"/>
    </row>
    <row r="28" spans="2:26" ht="14.25" hidden="1" x14ac:dyDescent="0.25">
      <c r="B28" s="41"/>
      <c r="C28" s="5" t="s">
        <v>10</v>
      </c>
      <c r="D28" s="22"/>
      <c r="E28" s="26">
        <f t="shared" ref="E28:L29" si="6">HOUR(E26)+MINUTE(E26)/60</f>
        <v>0</v>
      </c>
      <c r="F28" s="26">
        <f t="shared" si="6"/>
        <v>0</v>
      </c>
      <c r="G28" s="26">
        <f t="shared" si="6"/>
        <v>0</v>
      </c>
      <c r="H28" s="26">
        <f t="shared" si="6"/>
        <v>0</v>
      </c>
      <c r="I28" s="26">
        <f t="shared" si="6"/>
        <v>0</v>
      </c>
      <c r="J28" s="26">
        <f t="shared" si="6"/>
        <v>0</v>
      </c>
      <c r="K28" s="26">
        <f t="shared" si="6"/>
        <v>0</v>
      </c>
      <c r="L28" s="27">
        <f t="shared" si="6"/>
        <v>0</v>
      </c>
      <c r="M28" s="15"/>
      <c r="N28" s="42"/>
      <c r="O28" s="5" t="s">
        <v>10</v>
      </c>
      <c r="P28" s="22"/>
      <c r="Q28" s="26">
        <f t="shared" ref="Q28:X29" si="7">HOUR(Q26)+MINUTE(Q26)/60</f>
        <v>0</v>
      </c>
      <c r="R28" s="26">
        <f t="shared" si="7"/>
        <v>0</v>
      </c>
      <c r="S28" s="26">
        <f t="shared" si="7"/>
        <v>0</v>
      </c>
      <c r="T28" s="26">
        <f t="shared" si="7"/>
        <v>0</v>
      </c>
      <c r="U28" s="26">
        <f t="shared" si="7"/>
        <v>0</v>
      </c>
      <c r="V28" s="26">
        <f t="shared" si="7"/>
        <v>0</v>
      </c>
      <c r="W28" s="26">
        <f t="shared" si="7"/>
        <v>0</v>
      </c>
      <c r="X28" s="27">
        <f t="shared" si="7"/>
        <v>0</v>
      </c>
      <c r="Y28" s="15"/>
      <c r="Z28" s="43"/>
    </row>
    <row r="29" spans="2:26" ht="14.25" hidden="1" x14ac:dyDescent="0.25">
      <c r="B29" s="41"/>
      <c r="C29" s="5" t="s">
        <v>11</v>
      </c>
      <c r="D29" s="22"/>
      <c r="E29" s="26">
        <f t="shared" si="6"/>
        <v>0</v>
      </c>
      <c r="F29" s="26">
        <f t="shared" si="6"/>
        <v>0</v>
      </c>
      <c r="G29" s="26">
        <f t="shared" si="6"/>
        <v>0</v>
      </c>
      <c r="H29" s="26">
        <f t="shared" si="6"/>
        <v>0</v>
      </c>
      <c r="I29" s="26">
        <f t="shared" si="6"/>
        <v>0</v>
      </c>
      <c r="J29" s="26">
        <f t="shared" si="6"/>
        <v>0</v>
      </c>
      <c r="K29" s="26">
        <f t="shared" si="6"/>
        <v>0</v>
      </c>
      <c r="L29" s="27">
        <f t="shared" si="6"/>
        <v>0</v>
      </c>
      <c r="M29" s="15"/>
      <c r="N29" s="42"/>
      <c r="O29" s="5" t="s">
        <v>11</v>
      </c>
      <c r="P29" s="22"/>
      <c r="Q29" s="26">
        <f t="shared" si="7"/>
        <v>0</v>
      </c>
      <c r="R29" s="26">
        <f t="shared" si="7"/>
        <v>0</v>
      </c>
      <c r="S29" s="26">
        <f t="shared" si="7"/>
        <v>0</v>
      </c>
      <c r="T29" s="26">
        <f t="shared" si="7"/>
        <v>0</v>
      </c>
      <c r="U29" s="26">
        <f t="shared" si="7"/>
        <v>0</v>
      </c>
      <c r="V29" s="26">
        <f t="shared" si="7"/>
        <v>0</v>
      </c>
      <c r="W29" s="26">
        <f t="shared" si="7"/>
        <v>0</v>
      </c>
      <c r="X29" s="27">
        <f t="shared" si="7"/>
        <v>0</v>
      </c>
      <c r="Y29" s="15"/>
      <c r="Z29" s="43"/>
    </row>
    <row r="30" spans="2:26" ht="14.25" hidden="1" x14ac:dyDescent="0.25">
      <c r="B30" s="41"/>
      <c r="C30" s="5" t="s">
        <v>12</v>
      </c>
      <c r="D30" s="22"/>
      <c r="E30" s="26">
        <f t="shared" ref="E30:L30" si="8">+E29-E28</f>
        <v>0</v>
      </c>
      <c r="F30" s="26">
        <f t="shared" si="8"/>
        <v>0</v>
      </c>
      <c r="G30" s="26">
        <f t="shared" si="8"/>
        <v>0</v>
      </c>
      <c r="H30" s="26">
        <f t="shared" si="8"/>
        <v>0</v>
      </c>
      <c r="I30" s="26">
        <f t="shared" si="8"/>
        <v>0</v>
      </c>
      <c r="J30" s="26">
        <f t="shared" si="8"/>
        <v>0</v>
      </c>
      <c r="K30" s="26">
        <f t="shared" si="8"/>
        <v>0</v>
      </c>
      <c r="L30" s="27">
        <f t="shared" si="8"/>
        <v>0</v>
      </c>
      <c r="M30" s="15"/>
      <c r="N30" s="42"/>
      <c r="O30" s="5" t="s">
        <v>12</v>
      </c>
      <c r="P30" s="22"/>
      <c r="Q30" s="26">
        <f t="shared" ref="Q30:X30" si="9">+Q29-Q28</f>
        <v>0</v>
      </c>
      <c r="R30" s="26">
        <f t="shared" si="9"/>
        <v>0</v>
      </c>
      <c r="S30" s="26">
        <f t="shared" si="9"/>
        <v>0</v>
      </c>
      <c r="T30" s="26">
        <f t="shared" si="9"/>
        <v>0</v>
      </c>
      <c r="U30" s="26">
        <f t="shared" si="9"/>
        <v>0</v>
      </c>
      <c r="V30" s="26">
        <f t="shared" si="9"/>
        <v>0</v>
      </c>
      <c r="W30" s="26">
        <f t="shared" si="9"/>
        <v>0</v>
      </c>
      <c r="X30" s="27">
        <f t="shared" si="9"/>
        <v>0</v>
      </c>
      <c r="Y30" s="15"/>
      <c r="Z30" s="43"/>
    </row>
    <row r="31" spans="2:26" ht="18" thickBot="1" x14ac:dyDescent="0.35">
      <c r="B31" s="41"/>
      <c r="C31" s="17" t="s">
        <v>32</v>
      </c>
      <c r="D31" s="18"/>
      <c r="E31" s="28">
        <f t="shared" ref="E31:L31" si="10">IF(+E30&lt;0,E30+24,E30)</f>
        <v>0</v>
      </c>
      <c r="F31" s="28">
        <f t="shared" si="10"/>
        <v>0</v>
      </c>
      <c r="G31" s="28">
        <f t="shared" si="10"/>
        <v>0</v>
      </c>
      <c r="H31" s="28">
        <f t="shared" si="10"/>
        <v>0</v>
      </c>
      <c r="I31" s="28">
        <f t="shared" si="10"/>
        <v>0</v>
      </c>
      <c r="J31" s="28">
        <f t="shared" si="10"/>
        <v>0</v>
      </c>
      <c r="K31" s="28">
        <f t="shared" si="10"/>
        <v>0</v>
      </c>
      <c r="L31" s="29">
        <f t="shared" si="10"/>
        <v>0</v>
      </c>
      <c r="M31" s="16">
        <f>+(L31*C23)+(SUM(E31:K31)*(365-C23)/7)</f>
        <v>0</v>
      </c>
      <c r="N31" s="42"/>
      <c r="O31" s="17" t="s">
        <v>32</v>
      </c>
      <c r="P31" s="18"/>
      <c r="Q31" s="28">
        <f t="shared" ref="Q31:X31" si="11">IF(+Q30&lt;0,Q30+24,Q30)</f>
        <v>0</v>
      </c>
      <c r="R31" s="28">
        <f t="shared" si="11"/>
        <v>0</v>
      </c>
      <c r="S31" s="28">
        <f t="shared" si="11"/>
        <v>0</v>
      </c>
      <c r="T31" s="28">
        <f t="shared" si="11"/>
        <v>0</v>
      </c>
      <c r="U31" s="28">
        <f t="shared" si="11"/>
        <v>0</v>
      </c>
      <c r="V31" s="28">
        <f t="shared" si="11"/>
        <v>0</v>
      </c>
      <c r="W31" s="28">
        <f t="shared" si="11"/>
        <v>0</v>
      </c>
      <c r="X31" s="29">
        <f t="shared" si="11"/>
        <v>0</v>
      </c>
      <c r="Y31" s="16">
        <f>+(X31*O23)+(SUM(Q31:W31)*(365-O23)/7)</f>
        <v>0</v>
      </c>
      <c r="Z31" s="43"/>
    </row>
    <row r="32" spans="2:26" ht="8.25" customHeight="1" thickBot="1" x14ac:dyDescent="0.25">
      <c r="B32" s="45"/>
      <c r="C32" s="46"/>
      <c r="D32" s="46"/>
      <c r="E32" s="46"/>
      <c r="F32" s="46"/>
      <c r="G32" s="46"/>
      <c r="H32" s="46"/>
      <c r="I32" s="46"/>
      <c r="J32" s="46"/>
      <c r="K32" s="46"/>
      <c r="L32" s="46"/>
      <c r="M32" s="46"/>
      <c r="N32" s="46"/>
      <c r="O32" s="46"/>
      <c r="P32" s="46"/>
      <c r="Q32" s="46"/>
      <c r="R32" s="46"/>
      <c r="S32" s="46"/>
      <c r="T32" s="46"/>
      <c r="U32" s="46"/>
      <c r="V32" s="46"/>
      <c r="W32" s="46"/>
      <c r="X32" s="46"/>
      <c r="Y32" s="46"/>
      <c r="Z32" s="47"/>
    </row>
    <row r="33" spans="2:26" x14ac:dyDescent="0.2">
      <c r="B33" s="94"/>
      <c r="C33" s="94"/>
      <c r="D33" s="94"/>
      <c r="E33" s="94"/>
      <c r="F33" s="94"/>
      <c r="G33" s="94"/>
      <c r="H33" s="94"/>
      <c r="I33" s="94"/>
      <c r="J33" s="94"/>
      <c r="K33" s="94"/>
      <c r="L33" s="94"/>
      <c r="M33" s="94"/>
      <c r="N33" s="94"/>
      <c r="O33" s="94"/>
      <c r="P33" s="94"/>
      <c r="Q33" s="94"/>
      <c r="R33" s="94"/>
      <c r="S33" s="94"/>
      <c r="T33" s="94"/>
      <c r="U33" s="94"/>
      <c r="V33" s="94"/>
      <c r="W33" s="94"/>
      <c r="X33" s="94"/>
      <c r="Y33" s="94"/>
      <c r="Z33" s="94"/>
    </row>
    <row r="34" spans="2:26" ht="16.5" thickBot="1" x14ac:dyDescent="0.3">
      <c r="B34" s="34" t="s">
        <v>43</v>
      </c>
      <c r="E34" s="150">
        <f>'Annual Operating Hours'!D26</f>
        <v>0</v>
      </c>
      <c r="F34" s="151"/>
      <c r="G34" s="151"/>
      <c r="H34" s="151"/>
      <c r="I34" s="151"/>
      <c r="J34" s="152"/>
      <c r="K34" s="94"/>
      <c r="L34" s="94"/>
      <c r="M34" s="94"/>
      <c r="N34" s="94"/>
      <c r="O34" s="94"/>
      <c r="P34" s="94"/>
      <c r="Q34" s="94"/>
      <c r="R34" s="94"/>
      <c r="S34" s="94"/>
      <c r="T34" s="94"/>
      <c r="U34" s="94"/>
      <c r="V34" s="94"/>
      <c r="W34" s="94"/>
      <c r="X34" s="94"/>
      <c r="Y34" s="94"/>
      <c r="Z34" s="94"/>
    </row>
    <row r="35" spans="2:26" ht="15.75" x14ac:dyDescent="0.25">
      <c r="B35" s="36"/>
      <c r="C35" s="37" t="s">
        <v>37</v>
      </c>
      <c r="D35" s="38"/>
      <c r="E35" s="38"/>
      <c r="F35" s="38"/>
      <c r="G35" s="38"/>
      <c r="H35" s="38"/>
      <c r="I35" s="39"/>
      <c r="J35" s="38"/>
      <c r="K35" s="38"/>
      <c r="L35" s="38"/>
      <c r="M35" s="38"/>
      <c r="N35" s="38"/>
      <c r="O35" s="37" t="s">
        <v>39</v>
      </c>
      <c r="P35" s="38"/>
      <c r="Q35" s="38"/>
      <c r="R35" s="38"/>
      <c r="S35" s="38"/>
      <c r="T35" s="38"/>
      <c r="U35" s="38"/>
      <c r="V35" s="38"/>
      <c r="W35" s="38"/>
      <c r="X35" s="38"/>
      <c r="Y35" s="38"/>
      <c r="Z35" s="40"/>
    </row>
    <row r="36" spans="2:26" x14ac:dyDescent="0.2">
      <c r="B36" s="41"/>
      <c r="C36" s="42"/>
      <c r="D36" s="42"/>
      <c r="E36" s="42"/>
      <c r="F36" s="42"/>
      <c r="G36" s="42"/>
      <c r="H36" s="42"/>
      <c r="I36" s="42"/>
      <c r="J36" s="42"/>
      <c r="K36" s="42"/>
      <c r="L36" s="42"/>
      <c r="M36" s="42"/>
      <c r="N36" s="42"/>
      <c r="O36" s="42"/>
      <c r="P36" s="42"/>
      <c r="Q36" s="42"/>
      <c r="R36" s="42"/>
      <c r="S36" s="42"/>
      <c r="T36" s="42"/>
      <c r="U36" s="42"/>
      <c r="V36" s="42"/>
      <c r="W36" s="42"/>
      <c r="X36" s="42"/>
      <c r="Y36" s="42"/>
      <c r="Z36" s="43"/>
    </row>
    <row r="37" spans="2:26" ht="14.25" x14ac:dyDescent="0.25">
      <c r="B37" s="41"/>
      <c r="C37" s="32">
        <v>0</v>
      </c>
      <c r="D37" s="30" t="s">
        <v>36</v>
      </c>
      <c r="E37" s="42"/>
      <c r="F37" s="42"/>
      <c r="G37" s="31"/>
      <c r="H37" s="42"/>
      <c r="I37" s="42"/>
      <c r="J37" s="42"/>
      <c r="K37" s="42"/>
      <c r="L37" s="42"/>
      <c r="M37" s="42"/>
      <c r="N37" s="42"/>
      <c r="O37" s="32">
        <v>0</v>
      </c>
      <c r="P37" s="30" t="s">
        <v>36</v>
      </c>
      <c r="Q37" s="42"/>
      <c r="R37" s="42"/>
      <c r="S37" s="31"/>
      <c r="T37" s="42"/>
      <c r="U37" s="42"/>
      <c r="V37" s="42"/>
      <c r="W37" s="42"/>
      <c r="X37" s="42"/>
      <c r="Y37" s="42"/>
      <c r="Z37" s="43"/>
    </row>
    <row r="38" spans="2:26" ht="15" thickBot="1" x14ac:dyDescent="0.3">
      <c r="B38" s="41"/>
      <c r="C38" s="33">
        <v>52</v>
      </c>
      <c r="D38" s="31" t="s">
        <v>31</v>
      </c>
      <c r="E38" s="42"/>
      <c r="F38" s="42"/>
      <c r="G38" s="42"/>
      <c r="H38" s="42"/>
      <c r="I38" s="42"/>
      <c r="J38" s="42"/>
      <c r="K38" s="42"/>
      <c r="L38" s="42"/>
      <c r="M38" s="42"/>
      <c r="N38" s="42"/>
      <c r="O38" s="33">
        <v>52</v>
      </c>
      <c r="P38" s="31" t="s">
        <v>31</v>
      </c>
      <c r="Q38" s="42"/>
      <c r="R38" s="42"/>
      <c r="S38" s="42"/>
      <c r="T38" s="42"/>
      <c r="U38" s="42"/>
      <c r="V38" s="42"/>
      <c r="W38" s="42"/>
      <c r="X38" s="42"/>
      <c r="Y38" s="42"/>
      <c r="Z38" s="43"/>
    </row>
    <row r="39" spans="2:26" ht="15" thickBot="1" x14ac:dyDescent="0.3">
      <c r="B39" s="41"/>
      <c r="C39" s="7" t="s">
        <v>33</v>
      </c>
      <c r="D39" s="8"/>
      <c r="E39" s="23" t="s">
        <v>2</v>
      </c>
      <c r="F39" s="23" t="s">
        <v>3</v>
      </c>
      <c r="G39" s="23" t="s">
        <v>4</v>
      </c>
      <c r="H39" s="23" t="s">
        <v>5</v>
      </c>
      <c r="I39" s="23" t="s">
        <v>6</v>
      </c>
      <c r="J39" s="23" t="s">
        <v>7</v>
      </c>
      <c r="K39" s="23" t="s">
        <v>8</v>
      </c>
      <c r="L39" s="24" t="s">
        <v>9</v>
      </c>
      <c r="M39" s="1" t="s">
        <v>1</v>
      </c>
      <c r="N39" s="42"/>
      <c r="O39" s="7" t="s">
        <v>33</v>
      </c>
      <c r="P39" s="8"/>
      <c r="Q39" s="23" t="s">
        <v>2</v>
      </c>
      <c r="R39" s="23" t="s">
        <v>3</v>
      </c>
      <c r="S39" s="23" t="s">
        <v>4</v>
      </c>
      <c r="T39" s="23" t="s">
        <v>5</v>
      </c>
      <c r="U39" s="23" t="s">
        <v>6</v>
      </c>
      <c r="V39" s="23" t="s">
        <v>7</v>
      </c>
      <c r="W39" s="23" t="s">
        <v>8</v>
      </c>
      <c r="X39" s="24" t="s">
        <v>9</v>
      </c>
      <c r="Y39" s="1" t="s">
        <v>1</v>
      </c>
      <c r="Z39" s="43"/>
    </row>
    <row r="40" spans="2:26" ht="14.25" x14ac:dyDescent="0.25">
      <c r="B40" s="41"/>
      <c r="C40" s="3" t="s">
        <v>10</v>
      </c>
      <c r="D40" s="21"/>
      <c r="E40" s="25"/>
      <c r="F40" s="25"/>
      <c r="G40" s="25"/>
      <c r="H40" s="25"/>
      <c r="I40" s="25"/>
      <c r="J40" s="25"/>
      <c r="K40" s="25"/>
      <c r="L40" s="25"/>
      <c r="M40" s="2" t="s">
        <v>35</v>
      </c>
      <c r="N40" s="42"/>
      <c r="O40" s="3" t="s">
        <v>10</v>
      </c>
      <c r="P40" s="21"/>
      <c r="Q40" s="25"/>
      <c r="R40" s="25"/>
      <c r="S40" s="25"/>
      <c r="T40" s="25"/>
      <c r="U40" s="25"/>
      <c r="V40" s="25"/>
      <c r="W40" s="25"/>
      <c r="X40" s="25"/>
      <c r="Y40" s="2" t="s">
        <v>35</v>
      </c>
      <c r="Z40" s="43"/>
    </row>
    <row r="41" spans="2:26" ht="14.25" x14ac:dyDescent="0.25">
      <c r="B41" s="41"/>
      <c r="C41" s="3" t="s">
        <v>11</v>
      </c>
      <c r="D41" s="21"/>
      <c r="E41" s="25"/>
      <c r="F41" s="25"/>
      <c r="G41" s="25"/>
      <c r="H41" s="25"/>
      <c r="I41" s="25"/>
      <c r="J41" s="25"/>
      <c r="K41" s="25"/>
      <c r="L41" s="25"/>
      <c r="M41" s="4"/>
      <c r="N41" s="42"/>
      <c r="O41" s="3" t="s">
        <v>11</v>
      </c>
      <c r="P41" s="21"/>
      <c r="Q41" s="25"/>
      <c r="R41" s="25"/>
      <c r="S41" s="25"/>
      <c r="T41" s="25"/>
      <c r="U41" s="25"/>
      <c r="V41" s="25"/>
      <c r="W41" s="25"/>
      <c r="X41" s="25"/>
      <c r="Y41" s="4"/>
      <c r="Z41" s="43"/>
    </row>
    <row r="42" spans="2:26" ht="14.25" hidden="1" x14ac:dyDescent="0.25">
      <c r="B42" s="41"/>
      <c r="C42" s="5" t="s">
        <v>10</v>
      </c>
      <c r="D42" s="22"/>
      <c r="E42" s="26">
        <f t="shared" ref="E42:L43" si="12">HOUR(E40)+MINUTE(E40)/60</f>
        <v>0</v>
      </c>
      <c r="F42" s="26">
        <f t="shared" si="12"/>
        <v>0</v>
      </c>
      <c r="G42" s="26">
        <f t="shared" si="12"/>
        <v>0</v>
      </c>
      <c r="H42" s="26">
        <f t="shared" si="12"/>
        <v>0</v>
      </c>
      <c r="I42" s="26">
        <f t="shared" si="12"/>
        <v>0</v>
      </c>
      <c r="J42" s="26">
        <f t="shared" si="12"/>
        <v>0</v>
      </c>
      <c r="K42" s="26">
        <f t="shared" si="12"/>
        <v>0</v>
      </c>
      <c r="L42" s="27">
        <f t="shared" si="12"/>
        <v>0</v>
      </c>
      <c r="M42" s="15"/>
      <c r="N42" s="42"/>
      <c r="O42" s="5" t="s">
        <v>10</v>
      </c>
      <c r="P42" s="22"/>
      <c r="Q42" s="26">
        <f t="shared" ref="Q42:X43" si="13">HOUR(Q40)+MINUTE(Q40)/60</f>
        <v>0</v>
      </c>
      <c r="R42" s="26">
        <f t="shared" si="13"/>
        <v>0</v>
      </c>
      <c r="S42" s="26">
        <f t="shared" si="13"/>
        <v>0</v>
      </c>
      <c r="T42" s="26">
        <f t="shared" si="13"/>
        <v>0</v>
      </c>
      <c r="U42" s="26">
        <f t="shared" si="13"/>
        <v>0</v>
      </c>
      <c r="V42" s="26">
        <f t="shared" si="13"/>
        <v>0</v>
      </c>
      <c r="W42" s="26">
        <f t="shared" si="13"/>
        <v>0</v>
      </c>
      <c r="X42" s="27">
        <f t="shared" si="13"/>
        <v>0</v>
      </c>
      <c r="Y42" s="15"/>
      <c r="Z42" s="43"/>
    </row>
    <row r="43" spans="2:26" ht="14.25" hidden="1" x14ac:dyDescent="0.25">
      <c r="B43" s="41"/>
      <c r="C43" s="5" t="s">
        <v>11</v>
      </c>
      <c r="D43" s="22"/>
      <c r="E43" s="26">
        <f t="shared" si="12"/>
        <v>0</v>
      </c>
      <c r="F43" s="26">
        <f t="shared" si="12"/>
        <v>0</v>
      </c>
      <c r="G43" s="26">
        <f t="shared" si="12"/>
        <v>0</v>
      </c>
      <c r="H43" s="26">
        <f t="shared" si="12"/>
        <v>0</v>
      </c>
      <c r="I43" s="26">
        <f t="shared" si="12"/>
        <v>0</v>
      </c>
      <c r="J43" s="26">
        <f t="shared" si="12"/>
        <v>0</v>
      </c>
      <c r="K43" s="26">
        <f t="shared" si="12"/>
        <v>0</v>
      </c>
      <c r="L43" s="27">
        <f t="shared" si="12"/>
        <v>0</v>
      </c>
      <c r="M43" s="15"/>
      <c r="N43" s="42"/>
      <c r="O43" s="5" t="s">
        <v>11</v>
      </c>
      <c r="P43" s="22"/>
      <c r="Q43" s="26">
        <f t="shared" si="13"/>
        <v>0</v>
      </c>
      <c r="R43" s="26">
        <f t="shared" si="13"/>
        <v>0</v>
      </c>
      <c r="S43" s="26">
        <f t="shared" si="13"/>
        <v>0</v>
      </c>
      <c r="T43" s="26">
        <f t="shared" si="13"/>
        <v>0</v>
      </c>
      <c r="U43" s="26">
        <f t="shared" si="13"/>
        <v>0</v>
      </c>
      <c r="V43" s="26">
        <f t="shared" si="13"/>
        <v>0</v>
      </c>
      <c r="W43" s="26">
        <f t="shared" si="13"/>
        <v>0</v>
      </c>
      <c r="X43" s="27">
        <f t="shared" si="13"/>
        <v>0</v>
      </c>
      <c r="Y43" s="15"/>
      <c r="Z43" s="43"/>
    </row>
    <row r="44" spans="2:26" ht="14.25" hidden="1" x14ac:dyDescent="0.25">
      <c r="B44" s="41"/>
      <c r="C44" s="5" t="s">
        <v>12</v>
      </c>
      <c r="D44" s="22"/>
      <c r="E44" s="26">
        <f t="shared" ref="E44:L44" si="14">+E43-E42</f>
        <v>0</v>
      </c>
      <c r="F44" s="26">
        <f t="shared" si="14"/>
        <v>0</v>
      </c>
      <c r="G44" s="26">
        <f t="shared" si="14"/>
        <v>0</v>
      </c>
      <c r="H44" s="26">
        <f t="shared" si="14"/>
        <v>0</v>
      </c>
      <c r="I44" s="26">
        <f t="shared" si="14"/>
        <v>0</v>
      </c>
      <c r="J44" s="26">
        <f t="shared" si="14"/>
        <v>0</v>
      </c>
      <c r="K44" s="26">
        <f t="shared" si="14"/>
        <v>0</v>
      </c>
      <c r="L44" s="27">
        <f t="shared" si="14"/>
        <v>0</v>
      </c>
      <c r="M44" s="15"/>
      <c r="N44" s="42"/>
      <c r="O44" s="5" t="s">
        <v>12</v>
      </c>
      <c r="P44" s="22"/>
      <c r="Q44" s="26">
        <f t="shared" ref="Q44:X44" si="15">+Q43-Q42</f>
        <v>0</v>
      </c>
      <c r="R44" s="26">
        <f t="shared" si="15"/>
        <v>0</v>
      </c>
      <c r="S44" s="26">
        <f t="shared" si="15"/>
        <v>0</v>
      </c>
      <c r="T44" s="26">
        <f t="shared" si="15"/>
        <v>0</v>
      </c>
      <c r="U44" s="26">
        <f t="shared" si="15"/>
        <v>0</v>
      </c>
      <c r="V44" s="26">
        <f t="shared" si="15"/>
        <v>0</v>
      </c>
      <c r="W44" s="26">
        <f t="shared" si="15"/>
        <v>0</v>
      </c>
      <c r="X44" s="27">
        <f t="shared" si="15"/>
        <v>0</v>
      </c>
      <c r="Y44" s="15"/>
      <c r="Z44" s="43"/>
    </row>
    <row r="45" spans="2:26" ht="18" thickBot="1" x14ac:dyDescent="0.35">
      <c r="B45" s="41"/>
      <c r="C45" s="17" t="s">
        <v>32</v>
      </c>
      <c r="D45" s="18"/>
      <c r="E45" s="28">
        <f t="shared" ref="E45:L45" si="16">IF(+E44&lt;0,E44+24,E44)</f>
        <v>0</v>
      </c>
      <c r="F45" s="28">
        <f t="shared" si="16"/>
        <v>0</v>
      </c>
      <c r="G45" s="28">
        <f t="shared" si="16"/>
        <v>0</v>
      </c>
      <c r="H45" s="28">
        <f t="shared" si="16"/>
        <v>0</v>
      </c>
      <c r="I45" s="28">
        <f t="shared" si="16"/>
        <v>0</v>
      </c>
      <c r="J45" s="28">
        <f t="shared" si="16"/>
        <v>0</v>
      </c>
      <c r="K45" s="28">
        <f t="shared" si="16"/>
        <v>0</v>
      </c>
      <c r="L45" s="29">
        <f t="shared" si="16"/>
        <v>0</v>
      </c>
      <c r="M45" s="16">
        <f>+(L45*C37)+(SUM(E45:K45)*(365-C37)/7)</f>
        <v>0</v>
      </c>
      <c r="N45" s="42"/>
      <c r="O45" s="17" t="s">
        <v>32</v>
      </c>
      <c r="P45" s="18"/>
      <c r="Q45" s="28">
        <f t="shared" ref="Q45:X45" si="17">IF(+Q44&lt;0,Q44+24,Q44)</f>
        <v>0</v>
      </c>
      <c r="R45" s="28">
        <f t="shared" si="17"/>
        <v>0</v>
      </c>
      <c r="S45" s="28">
        <f t="shared" si="17"/>
        <v>0</v>
      </c>
      <c r="T45" s="28">
        <f t="shared" si="17"/>
        <v>0</v>
      </c>
      <c r="U45" s="28">
        <f t="shared" si="17"/>
        <v>0</v>
      </c>
      <c r="V45" s="28">
        <f t="shared" si="17"/>
        <v>0</v>
      </c>
      <c r="W45" s="28">
        <f t="shared" si="17"/>
        <v>0</v>
      </c>
      <c r="X45" s="29">
        <f t="shared" si="17"/>
        <v>0</v>
      </c>
      <c r="Y45" s="16">
        <f>+(X45*O37)+(SUM(Q45:W45)*(365-O37)/7)</f>
        <v>0</v>
      </c>
      <c r="Z45" s="43"/>
    </row>
    <row r="46" spans="2:26" x14ac:dyDescent="0.2">
      <c r="B46" s="41"/>
      <c r="C46" s="42"/>
      <c r="D46" s="42"/>
      <c r="E46" s="42"/>
      <c r="F46" s="42"/>
      <c r="G46" s="42"/>
      <c r="H46" s="42"/>
      <c r="I46" s="42"/>
      <c r="J46" s="42"/>
      <c r="K46" s="42"/>
      <c r="L46" s="42"/>
      <c r="M46" s="42"/>
      <c r="N46" s="42"/>
      <c r="O46" s="42"/>
      <c r="P46" s="42"/>
      <c r="Q46" s="42"/>
      <c r="R46" s="42"/>
      <c r="S46" s="42"/>
      <c r="T46" s="42"/>
      <c r="U46" s="42"/>
      <c r="V46" s="42"/>
      <c r="W46" s="42"/>
      <c r="X46" s="42"/>
      <c r="Y46" s="42"/>
      <c r="Z46" s="43"/>
    </row>
    <row r="47" spans="2:26" ht="15.75" x14ac:dyDescent="0.25">
      <c r="B47" s="41"/>
      <c r="C47" s="44" t="s">
        <v>38</v>
      </c>
      <c r="D47" s="42"/>
      <c r="E47" s="42"/>
      <c r="F47" s="42"/>
      <c r="G47" s="42"/>
      <c r="H47" s="42"/>
      <c r="I47" s="42"/>
      <c r="J47" s="42"/>
      <c r="K47" s="42"/>
      <c r="L47" s="42"/>
      <c r="M47" s="42"/>
      <c r="N47" s="42"/>
      <c r="O47" s="44" t="s">
        <v>40</v>
      </c>
      <c r="P47" s="42"/>
      <c r="Q47" s="42"/>
      <c r="R47" s="42"/>
      <c r="S47" s="42"/>
      <c r="T47" s="42"/>
      <c r="U47" s="42"/>
      <c r="V47" s="42"/>
      <c r="W47" s="42"/>
      <c r="X47" s="42"/>
      <c r="Y47" s="42"/>
      <c r="Z47" s="43"/>
    </row>
    <row r="48" spans="2:26" ht="15.75" x14ac:dyDescent="0.25">
      <c r="B48" s="41"/>
      <c r="C48" s="44"/>
      <c r="D48" s="42"/>
      <c r="E48" s="42"/>
      <c r="F48" s="42"/>
      <c r="G48" s="42"/>
      <c r="H48" s="42"/>
      <c r="I48" s="42"/>
      <c r="J48" s="42"/>
      <c r="K48" s="42"/>
      <c r="L48" s="42"/>
      <c r="M48" s="42"/>
      <c r="N48" s="42"/>
      <c r="O48" s="42"/>
      <c r="P48" s="42"/>
      <c r="Q48" s="42"/>
      <c r="R48" s="42"/>
      <c r="S48" s="42"/>
      <c r="T48" s="42"/>
      <c r="U48" s="42"/>
      <c r="V48" s="42"/>
      <c r="W48" s="42"/>
      <c r="X48" s="42"/>
      <c r="Y48" s="42"/>
      <c r="Z48" s="43"/>
    </row>
    <row r="49" spans="2:26" ht="14.25" x14ac:dyDescent="0.25">
      <c r="B49" s="41"/>
      <c r="C49" s="32">
        <v>0</v>
      </c>
      <c r="D49" s="30" t="s">
        <v>36</v>
      </c>
      <c r="E49" s="42"/>
      <c r="F49" s="42"/>
      <c r="G49" s="31"/>
      <c r="H49" s="42"/>
      <c r="I49" s="42"/>
      <c r="J49" s="42"/>
      <c r="K49" s="42"/>
      <c r="L49" s="42"/>
      <c r="M49" s="42"/>
      <c r="N49" s="42"/>
      <c r="O49" s="32">
        <v>0</v>
      </c>
      <c r="P49" s="30" t="s">
        <v>36</v>
      </c>
      <c r="Q49" s="42"/>
      <c r="R49" s="42"/>
      <c r="S49" s="31"/>
      <c r="T49" s="42"/>
      <c r="U49" s="42"/>
      <c r="V49" s="42"/>
      <c r="W49" s="42"/>
      <c r="X49" s="42"/>
      <c r="Y49" s="42"/>
      <c r="Z49" s="43"/>
    </row>
    <row r="50" spans="2:26" ht="15" thickBot="1" x14ac:dyDescent="0.3">
      <c r="B50" s="41"/>
      <c r="C50" s="33">
        <v>52</v>
      </c>
      <c r="D50" s="31" t="s">
        <v>31</v>
      </c>
      <c r="E50" s="42"/>
      <c r="F50" s="42"/>
      <c r="G50" s="42"/>
      <c r="H50" s="42"/>
      <c r="I50" s="42"/>
      <c r="J50" s="42"/>
      <c r="K50" s="42"/>
      <c r="L50" s="42"/>
      <c r="M50" s="42"/>
      <c r="N50" s="42"/>
      <c r="O50" s="33">
        <v>52</v>
      </c>
      <c r="P50" s="31" t="s">
        <v>31</v>
      </c>
      <c r="Q50" s="42"/>
      <c r="R50" s="42"/>
      <c r="S50" s="42"/>
      <c r="T50" s="42"/>
      <c r="U50" s="42"/>
      <c r="V50" s="42"/>
      <c r="W50" s="42"/>
      <c r="X50" s="42"/>
      <c r="Y50" s="42"/>
      <c r="Z50" s="43"/>
    </row>
    <row r="51" spans="2:26" ht="15" thickBot="1" x14ac:dyDescent="0.3">
      <c r="B51" s="41"/>
      <c r="C51" s="7" t="s">
        <v>33</v>
      </c>
      <c r="D51" s="8"/>
      <c r="E51" s="23" t="s">
        <v>2</v>
      </c>
      <c r="F51" s="23" t="s">
        <v>3</v>
      </c>
      <c r="G51" s="23" t="s">
        <v>4</v>
      </c>
      <c r="H51" s="23" t="s">
        <v>5</v>
      </c>
      <c r="I51" s="23" t="s">
        <v>6</v>
      </c>
      <c r="J51" s="23" t="s">
        <v>7</v>
      </c>
      <c r="K51" s="23" t="s">
        <v>8</v>
      </c>
      <c r="L51" s="24" t="s">
        <v>9</v>
      </c>
      <c r="M51" s="1" t="s">
        <v>1</v>
      </c>
      <c r="N51" s="42"/>
      <c r="O51" s="7" t="s">
        <v>33</v>
      </c>
      <c r="P51" s="8"/>
      <c r="Q51" s="23" t="s">
        <v>2</v>
      </c>
      <c r="R51" s="23" t="s">
        <v>3</v>
      </c>
      <c r="S51" s="23" t="s">
        <v>4</v>
      </c>
      <c r="T51" s="23" t="s">
        <v>5</v>
      </c>
      <c r="U51" s="23" t="s">
        <v>6</v>
      </c>
      <c r="V51" s="23" t="s">
        <v>7</v>
      </c>
      <c r="W51" s="23" t="s">
        <v>8</v>
      </c>
      <c r="X51" s="24" t="s">
        <v>9</v>
      </c>
      <c r="Y51" s="1" t="s">
        <v>1</v>
      </c>
      <c r="Z51" s="43"/>
    </row>
    <row r="52" spans="2:26" ht="14.25" x14ac:dyDescent="0.25">
      <c r="B52" s="41"/>
      <c r="C52" s="3" t="s">
        <v>10</v>
      </c>
      <c r="D52" s="21"/>
      <c r="E52" s="25"/>
      <c r="F52" s="25"/>
      <c r="G52" s="25"/>
      <c r="H52" s="25"/>
      <c r="I52" s="25"/>
      <c r="J52" s="25"/>
      <c r="K52" s="25"/>
      <c r="L52" s="25"/>
      <c r="M52" s="2" t="s">
        <v>35</v>
      </c>
      <c r="N52" s="42"/>
      <c r="O52" s="3" t="s">
        <v>10</v>
      </c>
      <c r="P52" s="21"/>
      <c r="Q52" s="25"/>
      <c r="R52" s="25"/>
      <c r="S52" s="25"/>
      <c r="T52" s="25"/>
      <c r="U52" s="25"/>
      <c r="V52" s="25"/>
      <c r="W52" s="25"/>
      <c r="X52" s="25"/>
      <c r="Y52" s="2" t="s">
        <v>35</v>
      </c>
      <c r="Z52" s="43"/>
    </row>
    <row r="53" spans="2:26" ht="14.25" x14ac:dyDescent="0.25">
      <c r="B53" s="41"/>
      <c r="C53" s="3" t="s">
        <v>11</v>
      </c>
      <c r="D53" s="21"/>
      <c r="E53" s="25"/>
      <c r="F53" s="25"/>
      <c r="G53" s="25"/>
      <c r="H53" s="25"/>
      <c r="I53" s="25"/>
      <c r="J53" s="25"/>
      <c r="K53" s="25"/>
      <c r="L53" s="25"/>
      <c r="M53" s="4"/>
      <c r="N53" s="42"/>
      <c r="O53" s="3" t="s">
        <v>11</v>
      </c>
      <c r="P53" s="21"/>
      <c r="Q53" s="25"/>
      <c r="R53" s="25"/>
      <c r="S53" s="25"/>
      <c r="T53" s="25"/>
      <c r="U53" s="25"/>
      <c r="V53" s="25"/>
      <c r="W53" s="25"/>
      <c r="X53" s="25"/>
      <c r="Y53" s="4"/>
      <c r="Z53" s="43"/>
    </row>
    <row r="54" spans="2:26" ht="14.25" hidden="1" x14ac:dyDescent="0.25">
      <c r="B54" s="41"/>
      <c r="C54" s="5" t="s">
        <v>10</v>
      </c>
      <c r="D54" s="22"/>
      <c r="E54" s="26">
        <f t="shared" ref="E54:L55" si="18">HOUR(E52)+MINUTE(E52)/60</f>
        <v>0</v>
      </c>
      <c r="F54" s="26">
        <f t="shared" si="18"/>
        <v>0</v>
      </c>
      <c r="G54" s="26">
        <f t="shared" si="18"/>
        <v>0</v>
      </c>
      <c r="H54" s="26">
        <f t="shared" si="18"/>
        <v>0</v>
      </c>
      <c r="I54" s="26">
        <f t="shared" si="18"/>
        <v>0</v>
      </c>
      <c r="J54" s="26">
        <f t="shared" si="18"/>
        <v>0</v>
      </c>
      <c r="K54" s="26">
        <f t="shared" si="18"/>
        <v>0</v>
      </c>
      <c r="L54" s="27">
        <f t="shared" si="18"/>
        <v>0</v>
      </c>
      <c r="M54" s="15"/>
      <c r="N54" s="42"/>
      <c r="O54" s="5" t="s">
        <v>10</v>
      </c>
      <c r="P54" s="22"/>
      <c r="Q54" s="26">
        <f t="shared" ref="Q54:X55" si="19">HOUR(Q52)+MINUTE(Q52)/60</f>
        <v>0</v>
      </c>
      <c r="R54" s="26">
        <f t="shared" si="19"/>
        <v>0</v>
      </c>
      <c r="S54" s="26">
        <f t="shared" si="19"/>
        <v>0</v>
      </c>
      <c r="T54" s="26">
        <f t="shared" si="19"/>
        <v>0</v>
      </c>
      <c r="U54" s="26">
        <f t="shared" si="19"/>
        <v>0</v>
      </c>
      <c r="V54" s="26">
        <f t="shared" si="19"/>
        <v>0</v>
      </c>
      <c r="W54" s="26">
        <f t="shared" si="19"/>
        <v>0</v>
      </c>
      <c r="X54" s="27">
        <f t="shared" si="19"/>
        <v>0</v>
      </c>
      <c r="Y54" s="15"/>
      <c r="Z54" s="43"/>
    </row>
    <row r="55" spans="2:26" ht="14.25" hidden="1" x14ac:dyDescent="0.25">
      <c r="B55" s="41"/>
      <c r="C55" s="5" t="s">
        <v>11</v>
      </c>
      <c r="D55" s="22"/>
      <c r="E55" s="26">
        <f t="shared" si="18"/>
        <v>0</v>
      </c>
      <c r="F55" s="26">
        <f t="shared" si="18"/>
        <v>0</v>
      </c>
      <c r="G55" s="26">
        <f t="shared" si="18"/>
        <v>0</v>
      </c>
      <c r="H55" s="26">
        <f t="shared" si="18"/>
        <v>0</v>
      </c>
      <c r="I55" s="26">
        <f t="shared" si="18"/>
        <v>0</v>
      </c>
      <c r="J55" s="26">
        <f t="shared" si="18"/>
        <v>0</v>
      </c>
      <c r="K55" s="26">
        <f t="shared" si="18"/>
        <v>0</v>
      </c>
      <c r="L55" s="27">
        <f t="shared" si="18"/>
        <v>0</v>
      </c>
      <c r="M55" s="15"/>
      <c r="N55" s="42"/>
      <c r="O55" s="5" t="s">
        <v>11</v>
      </c>
      <c r="P55" s="22"/>
      <c r="Q55" s="26">
        <f t="shared" si="19"/>
        <v>0</v>
      </c>
      <c r="R55" s="26">
        <f t="shared" si="19"/>
        <v>0</v>
      </c>
      <c r="S55" s="26">
        <f t="shared" si="19"/>
        <v>0</v>
      </c>
      <c r="T55" s="26">
        <f t="shared" si="19"/>
        <v>0</v>
      </c>
      <c r="U55" s="26">
        <f t="shared" si="19"/>
        <v>0</v>
      </c>
      <c r="V55" s="26">
        <f t="shared" si="19"/>
        <v>0</v>
      </c>
      <c r="W55" s="26">
        <f t="shared" si="19"/>
        <v>0</v>
      </c>
      <c r="X55" s="27">
        <f t="shared" si="19"/>
        <v>0</v>
      </c>
      <c r="Y55" s="15"/>
      <c r="Z55" s="43"/>
    </row>
    <row r="56" spans="2:26" ht="14.25" hidden="1" x14ac:dyDescent="0.25">
      <c r="B56" s="41"/>
      <c r="C56" s="5" t="s">
        <v>12</v>
      </c>
      <c r="D56" s="22"/>
      <c r="E56" s="26">
        <f t="shared" ref="E56:L56" si="20">+E55-E54</f>
        <v>0</v>
      </c>
      <c r="F56" s="26">
        <f t="shared" si="20"/>
        <v>0</v>
      </c>
      <c r="G56" s="26">
        <f t="shared" si="20"/>
        <v>0</v>
      </c>
      <c r="H56" s="26">
        <f t="shared" si="20"/>
        <v>0</v>
      </c>
      <c r="I56" s="26">
        <f t="shared" si="20"/>
        <v>0</v>
      </c>
      <c r="J56" s="26">
        <f t="shared" si="20"/>
        <v>0</v>
      </c>
      <c r="K56" s="26">
        <f t="shared" si="20"/>
        <v>0</v>
      </c>
      <c r="L56" s="27">
        <f t="shared" si="20"/>
        <v>0</v>
      </c>
      <c r="M56" s="15"/>
      <c r="N56" s="42"/>
      <c r="O56" s="5" t="s">
        <v>12</v>
      </c>
      <c r="P56" s="22"/>
      <c r="Q56" s="26">
        <f t="shared" ref="Q56:X56" si="21">+Q55-Q54</f>
        <v>0</v>
      </c>
      <c r="R56" s="26">
        <f t="shared" si="21"/>
        <v>0</v>
      </c>
      <c r="S56" s="26">
        <f t="shared" si="21"/>
        <v>0</v>
      </c>
      <c r="T56" s="26">
        <f t="shared" si="21"/>
        <v>0</v>
      </c>
      <c r="U56" s="26">
        <f t="shared" si="21"/>
        <v>0</v>
      </c>
      <c r="V56" s="26">
        <f t="shared" si="21"/>
        <v>0</v>
      </c>
      <c r="W56" s="26">
        <f t="shared" si="21"/>
        <v>0</v>
      </c>
      <c r="X56" s="27">
        <f t="shared" si="21"/>
        <v>0</v>
      </c>
      <c r="Y56" s="15"/>
      <c r="Z56" s="43"/>
    </row>
    <row r="57" spans="2:26" ht="18" thickBot="1" x14ac:dyDescent="0.35">
      <c r="B57" s="41"/>
      <c r="C57" s="17" t="s">
        <v>32</v>
      </c>
      <c r="D57" s="18"/>
      <c r="E57" s="28">
        <f t="shared" ref="E57:L57" si="22">IF(+E56&lt;0,E56+24,E56)</f>
        <v>0</v>
      </c>
      <c r="F57" s="28">
        <f t="shared" si="22"/>
        <v>0</v>
      </c>
      <c r="G57" s="28">
        <f t="shared" si="22"/>
        <v>0</v>
      </c>
      <c r="H57" s="28">
        <f t="shared" si="22"/>
        <v>0</v>
      </c>
      <c r="I57" s="28">
        <f t="shared" si="22"/>
        <v>0</v>
      </c>
      <c r="J57" s="28">
        <f t="shared" si="22"/>
        <v>0</v>
      </c>
      <c r="K57" s="28">
        <f t="shared" si="22"/>
        <v>0</v>
      </c>
      <c r="L57" s="29">
        <f t="shared" si="22"/>
        <v>0</v>
      </c>
      <c r="M57" s="16">
        <f>+(L57*C49)+(SUM(E57:K57)*(365-C49)/7)</f>
        <v>0</v>
      </c>
      <c r="N57" s="42"/>
      <c r="O57" s="17" t="s">
        <v>32</v>
      </c>
      <c r="P57" s="18"/>
      <c r="Q57" s="28">
        <f t="shared" ref="Q57:X57" si="23">IF(+Q56&lt;0,Q56+24,Q56)</f>
        <v>0</v>
      </c>
      <c r="R57" s="28">
        <f t="shared" si="23"/>
        <v>0</v>
      </c>
      <c r="S57" s="28">
        <f t="shared" si="23"/>
        <v>0</v>
      </c>
      <c r="T57" s="28">
        <f t="shared" si="23"/>
        <v>0</v>
      </c>
      <c r="U57" s="28">
        <f t="shared" si="23"/>
        <v>0</v>
      </c>
      <c r="V57" s="28">
        <f t="shared" si="23"/>
        <v>0</v>
      </c>
      <c r="W57" s="28">
        <f t="shared" si="23"/>
        <v>0</v>
      </c>
      <c r="X57" s="29">
        <f t="shared" si="23"/>
        <v>0</v>
      </c>
      <c r="Y57" s="16">
        <f>+(X57*O49)+(SUM(Q57:W57)*(365-O49)/7)</f>
        <v>0</v>
      </c>
      <c r="Z57" s="43"/>
    </row>
    <row r="58" spans="2:26" ht="9" customHeight="1" thickBot="1" x14ac:dyDescent="0.25">
      <c r="B58" s="45"/>
      <c r="C58" s="46"/>
      <c r="D58" s="46"/>
      <c r="E58" s="46"/>
      <c r="F58" s="46"/>
      <c r="G58" s="46"/>
      <c r="H58" s="46"/>
      <c r="I58" s="46"/>
      <c r="J58" s="46"/>
      <c r="K58" s="46"/>
      <c r="L58" s="46"/>
      <c r="M58" s="46"/>
      <c r="N58" s="46"/>
      <c r="O58" s="46"/>
      <c r="P58" s="46"/>
      <c r="Q58" s="46"/>
      <c r="R58" s="46"/>
      <c r="S58" s="46"/>
      <c r="T58" s="46"/>
      <c r="U58" s="46"/>
      <c r="V58" s="46"/>
      <c r="W58" s="46"/>
      <c r="X58" s="46"/>
      <c r="Y58" s="46"/>
      <c r="Z58" s="47"/>
    </row>
    <row r="59" spans="2:26" x14ac:dyDescent="0.2">
      <c r="B59" s="94"/>
      <c r="C59" s="94"/>
      <c r="D59" s="94"/>
      <c r="E59" s="94"/>
      <c r="F59" s="94"/>
      <c r="G59" s="94"/>
      <c r="H59" s="94"/>
      <c r="I59" s="94"/>
      <c r="J59" s="94"/>
      <c r="K59" s="94"/>
      <c r="L59" s="94"/>
      <c r="M59" s="94"/>
      <c r="N59" s="94"/>
      <c r="O59" s="94"/>
      <c r="P59" s="94"/>
      <c r="Q59" s="94"/>
      <c r="R59" s="94"/>
      <c r="S59" s="94"/>
      <c r="T59" s="94"/>
      <c r="U59" s="94"/>
      <c r="V59" s="94"/>
      <c r="W59" s="94"/>
      <c r="X59" s="94"/>
      <c r="Y59" s="94"/>
      <c r="Z59" s="94"/>
    </row>
    <row r="60" spans="2:26" ht="16.5" thickBot="1" x14ac:dyDescent="0.3">
      <c r="B60" s="34" t="s">
        <v>44</v>
      </c>
      <c r="E60" s="150">
        <f>'Annual Operating Hours'!D27</f>
        <v>0</v>
      </c>
      <c r="F60" s="151"/>
      <c r="G60" s="151"/>
      <c r="H60" s="151"/>
      <c r="I60" s="151"/>
      <c r="J60" s="152"/>
      <c r="K60" s="94"/>
      <c r="L60" s="94"/>
      <c r="M60" s="94"/>
      <c r="N60" s="94"/>
      <c r="O60" s="94"/>
      <c r="P60" s="94"/>
      <c r="Q60" s="94"/>
      <c r="R60" s="94"/>
      <c r="S60" s="94"/>
      <c r="T60" s="94"/>
      <c r="U60" s="94"/>
      <c r="V60" s="94"/>
      <c r="W60" s="94"/>
      <c r="X60" s="94"/>
      <c r="Y60" s="94"/>
      <c r="Z60" s="94"/>
    </row>
    <row r="61" spans="2:26" ht="15.75" x14ac:dyDescent="0.25">
      <c r="B61" s="36"/>
      <c r="C61" s="37" t="s">
        <v>37</v>
      </c>
      <c r="D61" s="38"/>
      <c r="E61" s="38"/>
      <c r="F61" s="38"/>
      <c r="G61" s="38"/>
      <c r="H61" s="38"/>
      <c r="I61" s="39"/>
      <c r="J61" s="38"/>
      <c r="K61" s="38"/>
      <c r="L61" s="38"/>
      <c r="M61" s="38"/>
      <c r="N61" s="38"/>
      <c r="O61" s="37" t="s">
        <v>39</v>
      </c>
      <c r="P61" s="38"/>
      <c r="Q61" s="38"/>
      <c r="R61" s="38"/>
      <c r="S61" s="38"/>
      <c r="T61" s="38"/>
      <c r="U61" s="38"/>
      <c r="V61" s="38"/>
      <c r="W61" s="38"/>
      <c r="X61" s="38"/>
      <c r="Y61" s="38"/>
      <c r="Z61" s="40"/>
    </row>
    <row r="62" spans="2:26" x14ac:dyDescent="0.2">
      <c r="B62" s="41"/>
      <c r="C62" s="42"/>
      <c r="D62" s="42"/>
      <c r="E62" s="42"/>
      <c r="F62" s="42"/>
      <c r="G62" s="42"/>
      <c r="H62" s="42"/>
      <c r="I62" s="42"/>
      <c r="J62" s="42"/>
      <c r="K62" s="42"/>
      <c r="L62" s="42"/>
      <c r="M62" s="42"/>
      <c r="N62" s="42"/>
      <c r="O62" s="42"/>
      <c r="P62" s="42"/>
      <c r="Q62" s="42"/>
      <c r="R62" s="42"/>
      <c r="S62" s="42"/>
      <c r="T62" s="42"/>
      <c r="U62" s="42"/>
      <c r="V62" s="42"/>
      <c r="W62" s="42"/>
      <c r="X62" s="42"/>
      <c r="Y62" s="42"/>
      <c r="Z62" s="43"/>
    </row>
    <row r="63" spans="2:26" ht="14.25" x14ac:dyDescent="0.25">
      <c r="B63" s="41"/>
      <c r="C63" s="32">
        <v>0</v>
      </c>
      <c r="D63" s="30" t="s">
        <v>36</v>
      </c>
      <c r="E63" s="42"/>
      <c r="F63" s="42"/>
      <c r="G63" s="31"/>
      <c r="H63" s="42"/>
      <c r="I63" s="42"/>
      <c r="J63" s="42"/>
      <c r="K63" s="42"/>
      <c r="L63" s="42"/>
      <c r="M63" s="42"/>
      <c r="N63" s="42"/>
      <c r="O63" s="32">
        <v>0</v>
      </c>
      <c r="P63" s="30" t="s">
        <v>36</v>
      </c>
      <c r="Q63" s="42"/>
      <c r="R63" s="42"/>
      <c r="S63" s="31"/>
      <c r="T63" s="42"/>
      <c r="U63" s="42"/>
      <c r="V63" s="42"/>
      <c r="W63" s="42"/>
      <c r="X63" s="42"/>
      <c r="Y63" s="42"/>
      <c r="Z63" s="43"/>
    </row>
    <row r="64" spans="2:26" ht="15" thickBot="1" x14ac:dyDescent="0.3">
      <c r="B64" s="41"/>
      <c r="C64" s="33">
        <v>52</v>
      </c>
      <c r="D64" s="31" t="s">
        <v>31</v>
      </c>
      <c r="E64" s="42"/>
      <c r="F64" s="42"/>
      <c r="G64" s="42"/>
      <c r="H64" s="42"/>
      <c r="I64" s="42"/>
      <c r="J64" s="42"/>
      <c r="K64" s="42"/>
      <c r="L64" s="42"/>
      <c r="M64" s="42"/>
      <c r="N64" s="42"/>
      <c r="O64" s="33">
        <v>52</v>
      </c>
      <c r="P64" s="31" t="s">
        <v>31</v>
      </c>
      <c r="Q64" s="42"/>
      <c r="R64" s="42"/>
      <c r="S64" s="42"/>
      <c r="T64" s="42"/>
      <c r="U64" s="42"/>
      <c r="V64" s="42"/>
      <c r="W64" s="42"/>
      <c r="X64" s="42"/>
      <c r="Y64" s="42"/>
      <c r="Z64" s="43"/>
    </row>
    <row r="65" spans="2:30" ht="15" thickBot="1" x14ac:dyDescent="0.3">
      <c r="B65" s="41"/>
      <c r="C65" s="7" t="s">
        <v>33</v>
      </c>
      <c r="D65" s="8"/>
      <c r="E65" s="23" t="s">
        <v>2</v>
      </c>
      <c r="F65" s="23" t="s">
        <v>3</v>
      </c>
      <c r="G65" s="23" t="s">
        <v>4</v>
      </c>
      <c r="H65" s="23" t="s">
        <v>5</v>
      </c>
      <c r="I65" s="23" t="s">
        <v>6</v>
      </c>
      <c r="J65" s="23" t="s">
        <v>7</v>
      </c>
      <c r="K65" s="23" t="s">
        <v>8</v>
      </c>
      <c r="L65" s="24" t="s">
        <v>9</v>
      </c>
      <c r="M65" s="1" t="s">
        <v>1</v>
      </c>
      <c r="N65" s="42"/>
      <c r="O65" s="7" t="s">
        <v>33</v>
      </c>
      <c r="P65" s="8"/>
      <c r="Q65" s="23" t="s">
        <v>2</v>
      </c>
      <c r="R65" s="23" t="s">
        <v>3</v>
      </c>
      <c r="S65" s="23" t="s">
        <v>4</v>
      </c>
      <c r="T65" s="23" t="s">
        <v>5</v>
      </c>
      <c r="U65" s="23" t="s">
        <v>6</v>
      </c>
      <c r="V65" s="23" t="s">
        <v>7</v>
      </c>
      <c r="W65" s="23" t="s">
        <v>8</v>
      </c>
      <c r="X65" s="24" t="s">
        <v>9</v>
      </c>
      <c r="Y65" s="1" t="s">
        <v>1</v>
      </c>
      <c r="Z65" s="43"/>
    </row>
    <row r="66" spans="2:30" ht="14.25" x14ac:dyDescent="0.25">
      <c r="B66" s="41"/>
      <c r="C66" s="3" t="s">
        <v>10</v>
      </c>
      <c r="D66" s="21"/>
      <c r="E66" s="25"/>
      <c r="F66" s="25"/>
      <c r="G66" s="25"/>
      <c r="H66" s="25"/>
      <c r="I66" s="25"/>
      <c r="J66" s="25"/>
      <c r="K66" s="25"/>
      <c r="L66" s="25"/>
      <c r="M66" s="2" t="s">
        <v>35</v>
      </c>
      <c r="N66" s="42"/>
      <c r="O66" s="3" t="s">
        <v>10</v>
      </c>
      <c r="P66" s="21"/>
      <c r="Q66" s="25"/>
      <c r="R66" s="25"/>
      <c r="S66" s="25"/>
      <c r="T66" s="25"/>
      <c r="U66" s="25"/>
      <c r="V66" s="25"/>
      <c r="W66" s="25"/>
      <c r="X66" s="25"/>
      <c r="Y66" s="2" t="s">
        <v>35</v>
      </c>
      <c r="Z66" s="43"/>
    </row>
    <row r="67" spans="2:30" ht="14.25" x14ac:dyDescent="0.25">
      <c r="B67" s="41"/>
      <c r="C67" s="3" t="s">
        <v>11</v>
      </c>
      <c r="D67" s="21"/>
      <c r="E67" s="25"/>
      <c r="F67" s="25"/>
      <c r="G67" s="25"/>
      <c r="H67" s="25"/>
      <c r="I67" s="25"/>
      <c r="J67" s="25"/>
      <c r="K67" s="25"/>
      <c r="L67" s="25"/>
      <c r="M67" s="4"/>
      <c r="N67" s="42"/>
      <c r="O67" s="3" t="s">
        <v>11</v>
      </c>
      <c r="P67" s="21"/>
      <c r="Q67" s="25"/>
      <c r="R67" s="25"/>
      <c r="S67" s="25"/>
      <c r="T67" s="25"/>
      <c r="U67" s="25"/>
      <c r="V67" s="25"/>
      <c r="W67" s="25"/>
      <c r="X67" s="25"/>
      <c r="Y67" s="4"/>
      <c r="Z67" s="43"/>
    </row>
    <row r="68" spans="2:30" ht="14.25" hidden="1" x14ac:dyDescent="0.25">
      <c r="B68" s="41"/>
      <c r="C68" s="5" t="s">
        <v>10</v>
      </c>
      <c r="D68" s="22"/>
      <c r="E68" s="26">
        <f t="shared" ref="E68:L69" si="24">HOUR(E66)+MINUTE(E66)/60</f>
        <v>0</v>
      </c>
      <c r="F68" s="26">
        <f t="shared" si="24"/>
        <v>0</v>
      </c>
      <c r="G68" s="26">
        <f t="shared" si="24"/>
        <v>0</v>
      </c>
      <c r="H68" s="26">
        <f t="shared" si="24"/>
        <v>0</v>
      </c>
      <c r="I68" s="26">
        <f t="shared" si="24"/>
        <v>0</v>
      </c>
      <c r="J68" s="26">
        <f t="shared" si="24"/>
        <v>0</v>
      </c>
      <c r="K68" s="26">
        <f t="shared" si="24"/>
        <v>0</v>
      </c>
      <c r="L68" s="27">
        <f t="shared" si="24"/>
        <v>0</v>
      </c>
      <c r="M68" s="15"/>
      <c r="N68" s="42"/>
      <c r="O68" s="5" t="s">
        <v>10</v>
      </c>
      <c r="P68" s="22"/>
      <c r="Q68" s="26">
        <f t="shared" ref="Q68:X69" si="25">HOUR(Q66)+MINUTE(Q66)/60</f>
        <v>0</v>
      </c>
      <c r="R68" s="26">
        <f t="shared" si="25"/>
        <v>0</v>
      </c>
      <c r="S68" s="26">
        <f t="shared" si="25"/>
        <v>0</v>
      </c>
      <c r="T68" s="26">
        <f t="shared" si="25"/>
        <v>0</v>
      </c>
      <c r="U68" s="26">
        <f t="shared" si="25"/>
        <v>0</v>
      </c>
      <c r="V68" s="26">
        <f t="shared" si="25"/>
        <v>0</v>
      </c>
      <c r="W68" s="26">
        <f t="shared" si="25"/>
        <v>0</v>
      </c>
      <c r="X68" s="27">
        <f t="shared" si="25"/>
        <v>0</v>
      </c>
      <c r="Y68" s="15"/>
      <c r="Z68" s="43"/>
    </row>
    <row r="69" spans="2:30" ht="14.25" hidden="1" x14ac:dyDescent="0.25">
      <c r="B69" s="41"/>
      <c r="C69" s="5" t="s">
        <v>11</v>
      </c>
      <c r="D69" s="22"/>
      <c r="E69" s="26">
        <f t="shared" si="24"/>
        <v>0</v>
      </c>
      <c r="F69" s="26">
        <f t="shared" si="24"/>
        <v>0</v>
      </c>
      <c r="G69" s="26">
        <f t="shared" si="24"/>
        <v>0</v>
      </c>
      <c r="H69" s="26">
        <f t="shared" si="24"/>
        <v>0</v>
      </c>
      <c r="I69" s="26">
        <f t="shared" si="24"/>
        <v>0</v>
      </c>
      <c r="J69" s="26">
        <f t="shared" si="24"/>
        <v>0</v>
      </c>
      <c r="K69" s="26">
        <f t="shared" si="24"/>
        <v>0</v>
      </c>
      <c r="L69" s="27">
        <f t="shared" si="24"/>
        <v>0</v>
      </c>
      <c r="M69" s="15"/>
      <c r="N69" s="42"/>
      <c r="O69" s="5" t="s">
        <v>11</v>
      </c>
      <c r="P69" s="22"/>
      <c r="Q69" s="26">
        <f t="shared" si="25"/>
        <v>0</v>
      </c>
      <c r="R69" s="26">
        <f t="shared" si="25"/>
        <v>0</v>
      </c>
      <c r="S69" s="26">
        <f t="shared" si="25"/>
        <v>0</v>
      </c>
      <c r="T69" s="26">
        <f t="shared" si="25"/>
        <v>0</v>
      </c>
      <c r="U69" s="26">
        <f t="shared" si="25"/>
        <v>0</v>
      </c>
      <c r="V69" s="26">
        <f t="shared" si="25"/>
        <v>0</v>
      </c>
      <c r="W69" s="26">
        <f t="shared" si="25"/>
        <v>0</v>
      </c>
      <c r="X69" s="27">
        <f t="shared" si="25"/>
        <v>0</v>
      </c>
      <c r="Y69" s="15"/>
      <c r="Z69" s="43"/>
    </row>
    <row r="70" spans="2:30" ht="14.25" hidden="1" x14ac:dyDescent="0.25">
      <c r="B70" s="41"/>
      <c r="C70" s="5" t="s">
        <v>12</v>
      </c>
      <c r="D70" s="22"/>
      <c r="E70" s="26">
        <f t="shared" ref="E70:L70" si="26">+E69-E68</f>
        <v>0</v>
      </c>
      <c r="F70" s="26">
        <f t="shared" si="26"/>
        <v>0</v>
      </c>
      <c r="G70" s="26">
        <f t="shared" si="26"/>
        <v>0</v>
      </c>
      <c r="H70" s="26">
        <f t="shared" si="26"/>
        <v>0</v>
      </c>
      <c r="I70" s="26">
        <f t="shared" si="26"/>
        <v>0</v>
      </c>
      <c r="J70" s="26">
        <f t="shared" si="26"/>
        <v>0</v>
      </c>
      <c r="K70" s="26">
        <f t="shared" si="26"/>
        <v>0</v>
      </c>
      <c r="L70" s="27">
        <f t="shared" si="26"/>
        <v>0</v>
      </c>
      <c r="M70" s="15"/>
      <c r="N70" s="42"/>
      <c r="O70" s="5" t="s">
        <v>12</v>
      </c>
      <c r="P70" s="22"/>
      <c r="Q70" s="26">
        <f t="shared" ref="Q70:X70" si="27">+Q69-Q68</f>
        <v>0</v>
      </c>
      <c r="R70" s="26">
        <f t="shared" si="27"/>
        <v>0</v>
      </c>
      <c r="S70" s="26">
        <f t="shared" si="27"/>
        <v>0</v>
      </c>
      <c r="T70" s="26">
        <f t="shared" si="27"/>
        <v>0</v>
      </c>
      <c r="U70" s="26">
        <f t="shared" si="27"/>
        <v>0</v>
      </c>
      <c r="V70" s="26">
        <f t="shared" si="27"/>
        <v>0</v>
      </c>
      <c r="W70" s="26">
        <f t="shared" si="27"/>
        <v>0</v>
      </c>
      <c r="X70" s="27">
        <f t="shared" si="27"/>
        <v>0</v>
      </c>
      <c r="Y70" s="15"/>
      <c r="Z70" s="43"/>
    </row>
    <row r="71" spans="2:30" ht="18" thickBot="1" x14ac:dyDescent="0.35">
      <c r="B71" s="41"/>
      <c r="C71" s="17" t="s">
        <v>32</v>
      </c>
      <c r="D71" s="18"/>
      <c r="E71" s="28">
        <f t="shared" ref="E71:L71" si="28">IF(+E70&lt;0,E70+24,E70)</f>
        <v>0</v>
      </c>
      <c r="F71" s="28">
        <f t="shared" si="28"/>
        <v>0</v>
      </c>
      <c r="G71" s="28">
        <f t="shared" si="28"/>
        <v>0</v>
      </c>
      <c r="H71" s="28">
        <f t="shared" si="28"/>
        <v>0</v>
      </c>
      <c r="I71" s="28">
        <f t="shared" si="28"/>
        <v>0</v>
      </c>
      <c r="J71" s="28">
        <f t="shared" si="28"/>
        <v>0</v>
      </c>
      <c r="K71" s="28">
        <f t="shared" si="28"/>
        <v>0</v>
      </c>
      <c r="L71" s="29">
        <f t="shared" si="28"/>
        <v>0</v>
      </c>
      <c r="M71" s="16">
        <f>+(L71*C63)+(SUM(E71:K71)*(365-C63)/7)</f>
        <v>0</v>
      </c>
      <c r="N71" s="42"/>
      <c r="O71" s="17" t="s">
        <v>32</v>
      </c>
      <c r="P71" s="18"/>
      <c r="Q71" s="28">
        <f t="shared" ref="Q71:X71" si="29">IF(+Q70&lt;0,Q70+24,Q70)</f>
        <v>0</v>
      </c>
      <c r="R71" s="28">
        <f t="shared" si="29"/>
        <v>0</v>
      </c>
      <c r="S71" s="28">
        <f t="shared" si="29"/>
        <v>0</v>
      </c>
      <c r="T71" s="28">
        <f t="shared" si="29"/>
        <v>0</v>
      </c>
      <c r="U71" s="28">
        <f t="shared" si="29"/>
        <v>0</v>
      </c>
      <c r="V71" s="28">
        <f t="shared" si="29"/>
        <v>0</v>
      </c>
      <c r="W71" s="28">
        <f t="shared" si="29"/>
        <v>0</v>
      </c>
      <c r="X71" s="29">
        <f t="shared" si="29"/>
        <v>0</v>
      </c>
      <c r="Y71" s="16">
        <f>+(X71*O63)+(SUM(Q71:W71)*(365-O63)/7)</f>
        <v>0</v>
      </c>
      <c r="Z71" s="43"/>
    </row>
    <row r="72" spans="2:30" x14ac:dyDescent="0.2">
      <c r="B72" s="41"/>
      <c r="C72" s="42"/>
      <c r="D72" s="42"/>
      <c r="E72" s="42"/>
      <c r="F72" s="42"/>
      <c r="G72" s="42"/>
      <c r="H72" s="42"/>
      <c r="I72" s="42"/>
      <c r="J72" s="42"/>
      <c r="K72" s="42"/>
      <c r="L72" s="42"/>
      <c r="M72" s="42"/>
      <c r="N72" s="42"/>
      <c r="O72" s="42"/>
      <c r="P72" s="42"/>
      <c r="Q72" s="42"/>
      <c r="R72" s="42"/>
      <c r="S72" s="42"/>
      <c r="T72" s="42"/>
      <c r="U72" s="42"/>
      <c r="V72" s="42"/>
      <c r="W72" s="42"/>
      <c r="X72" s="42"/>
      <c r="Y72" s="42"/>
      <c r="Z72" s="43"/>
    </row>
    <row r="73" spans="2:30" ht="15.75" x14ac:dyDescent="0.25">
      <c r="B73" s="41"/>
      <c r="C73" s="44" t="s">
        <v>38</v>
      </c>
      <c r="D73" s="42"/>
      <c r="E73" s="42"/>
      <c r="F73" s="42"/>
      <c r="G73" s="42"/>
      <c r="H73" s="42"/>
      <c r="I73" s="42"/>
      <c r="J73" s="42"/>
      <c r="K73" s="42"/>
      <c r="L73" s="42"/>
      <c r="M73" s="42"/>
      <c r="N73" s="42"/>
      <c r="O73" s="44" t="s">
        <v>40</v>
      </c>
      <c r="P73" s="42"/>
      <c r="Q73" s="42"/>
      <c r="R73" s="42"/>
      <c r="S73" s="42"/>
      <c r="T73" s="42"/>
      <c r="U73" s="42"/>
      <c r="V73" s="42"/>
      <c r="W73" s="42"/>
      <c r="X73" s="42"/>
      <c r="Y73" s="42"/>
      <c r="Z73" s="43"/>
    </row>
    <row r="74" spans="2:30" ht="15.75" x14ac:dyDescent="0.25">
      <c r="B74" s="41"/>
      <c r="C74" s="44"/>
      <c r="D74" s="42"/>
      <c r="E74" s="42"/>
      <c r="F74" s="42"/>
      <c r="G74" s="42"/>
      <c r="H74" s="42"/>
      <c r="I74" s="42"/>
      <c r="J74" s="42"/>
      <c r="K74" s="42"/>
      <c r="L74" s="42"/>
      <c r="M74" s="42"/>
      <c r="N74" s="42"/>
      <c r="O74" s="42"/>
      <c r="P74" s="42"/>
      <c r="Q74" s="42"/>
      <c r="R74" s="42"/>
      <c r="S74" s="42"/>
      <c r="T74" s="42"/>
      <c r="U74" s="42"/>
      <c r="V74" s="42"/>
      <c r="W74" s="42"/>
      <c r="X74" s="42"/>
      <c r="Y74" s="42"/>
      <c r="Z74" s="43"/>
    </row>
    <row r="75" spans="2:30" ht="14.25" x14ac:dyDescent="0.25">
      <c r="B75" s="41"/>
      <c r="C75" s="32">
        <v>0</v>
      </c>
      <c r="D75" s="30" t="s">
        <v>36</v>
      </c>
      <c r="E75" s="42"/>
      <c r="F75" s="42"/>
      <c r="G75" s="31"/>
      <c r="H75" s="42"/>
      <c r="I75" s="42"/>
      <c r="J75" s="42"/>
      <c r="K75" s="42"/>
      <c r="L75" s="42"/>
      <c r="M75" s="42"/>
      <c r="N75" s="42"/>
      <c r="O75" s="32">
        <v>0</v>
      </c>
      <c r="P75" s="30" t="s">
        <v>36</v>
      </c>
      <c r="Q75" s="42"/>
      <c r="R75" s="42"/>
      <c r="S75" s="31"/>
      <c r="T75" s="42"/>
      <c r="U75" s="42"/>
      <c r="V75" s="42"/>
      <c r="W75" s="42"/>
      <c r="X75" s="42"/>
      <c r="Y75" s="42"/>
      <c r="Z75" s="43"/>
    </row>
    <row r="76" spans="2:30" ht="15" thickBot="1" x14ac:dyDescent="0.3">
      <c r="B76" s="41"/>
      <c r="C76" s="33">
        <v>52</v>
      </c>
      <c r="D76" s="31" t="s">
        <v>31</v>
      </c>
      <c r="E76" s="42"/>
      <c r="F76" s="42"/>
      <c r="G76" s="42"/>
      <c r="H76" s="42"/>
      <c r="I76" s="42"/>
      <c r="J76" s="42"/>
      <c r="K76" s="42"/>
      <c r="L76" s="42"/>
      <c r="M76" s="42"/>
      <c r="N76" s="42"/>
      <c r="O76" s="33">
        <v>52</v>
      </c>
      <c r="P76" s="31" t="s">
        <v>31</v>
      </c>
      <c r="Q76" s="42"/>
      <c r="R76" s="42"/>
      <c r="S76" s="42"/>
      <c r="T76" s="42"/>
      <c r="U76" s="42"/>
      <c r="V76" s="42"/>
      <c r="W76" s="42"/>
      <c r="X76" s="42"/>
      <c r="Y76" s="42"/>
      <c r="Z76" s="43"/>
      <c r="AD76" s="95"/>
    </row>
    <row r="77" spans="2:30" ht="15" thickBot="1" x14ac:dyDescent="0.3">
      <c r="B77" s="41"/>
      <c r="C77" s="7" t="s">
        <v>33</v>
      </c>
      <c r="D77" s="8"/>
      <c r="E77" s="23" t="s">
        <v>2</v>
      </c>
      <c r="F77" s="23" t="s">
        <v>3</v>
      </c>
      <c r="G77" s="23" t="s">
        <v>4</v>
      </c>
      <c r="H77" s="23" t="s">
        <v>5</v>
      </c>
      <c r="I77" s="23" t="s">
        <v>6</v>
      </c>
      <c r="J77" s="23" t="s">
        <v>7</v>
      </c>
      <c r="K77" s="23" t="s">
        <v>8</v>
      </c>
      <c r="L77" s="24" t="s">
        <v>9</v>
      </c>
      <c r="M77" s="1" t="s">
        <v>1</v>
      </c>
      <c r="N77" s="42"/>
      <c r="O77" s="7" t="s">
        <v>33</v>
      </c>
      <c r="P77" s="8"/>
      <c r="Q77" s="23" t="s">
        <v>2</v>
      </c>
      <c r="R77" s="23" t="s">
        <v>3</v>
      </c>
      <c r="S77" s="23" t="s">
        <v>4</v>
      </c>
      <c r="T77" s="23" t="s">
        <v>5</v>
      </c>
      <c r="U77" s="23" t="s">
        <v>6</v>
      </c>
      <c r="V77" s="23" t="s">
        <v>7</v>
      </c>
      <c r="W77" s="23" t="s">
        <v>8</v>
      </c>
      <c r="X77" s="24" t="s">
        <v>9</v>
      </c>
      <c r="Y77" s="1" t="s">
        <v>1</v>
      </c>
      <c r="Z77" s="43"/>
    </row>
    <row r="78" spans="2:30" ht="14.25" x14ac:dyDescent="0.25">
      <c r="B78" s="41"/>
      <c r="C78" s="3" t="s">
        <v>10</v>
      </c>
      <c r="D78" s="21"/>
      <c r="E78" s="25"/>
      <c r="F78" s="25"/>
      <c r="G78" s="25"/>
      <c r="H78" s="25"/>
      <c r="I78" s="25"/>
      <c r="J78" s="25"/>
      <c r="K78" s="25"/>
      <c r="L78" s="25"/>
      <c r="M78" s="2" t="s">
        <v>35</v>
      </c>
      <c r="N78" s="42"/>
      <c r="O78" s="3" t="s">
        <v>10</v>
      </c>
      <c r="P78" s="21"/>
      <c r="Q78" s="25"/>
      <c r="R78" s="25"/>
      <c r="S78" s="25"/>
      <c r="T78" s="25"/>
      <c r="U78" s="25"/>
      <c r="V78" s="25"/>
      <c r="W78" s="25"/>
      <c r="X78" s="25"/>
      <c r="Y78" s="2" t="s">
        <v>35</v>
      </c>
      <c r="Z78" s="43"/>
    </row>
    <row r="79" spans="2:30" ht="14.25" x14ac:dyDescent="0.25">
      <c r="B79" s="41"/>
      <c r="C79" s="3" t="s">
        <v>11</v>
      </c>
      <c r="D79" s="21"/>
      <c r="E79" s="25"/>
      <c r="F79" s="25"/>
      <c r="G79" s="25"/>
      <c r="H79" s="25"/>
      <c r="I79" s="25"/>
      <c r="J79" s="25"/>
      <c r="K79" s="25"/>
      <c r="L79" s="25"/>
      <c r="M79" s="4"/>
      <c r="N79" s="42"/>
      <c r="O79" s="3" t="s">
        <v>11</v>
      </c>
      <c r="P79" s="21"/>
      <c r="Q79" s="25"/>
      <c r="R79" s="25"/>
      <c r="S79" s="25"/>
      <c r="T79" s="25"/>
      <c r="U79" s="25"/>
      <c r="V79" s="25"/>
      <c r="W79" s="25"/>
      <c r="X79" s="25"/>
      <c r="Y79" s="4"/>
      <c r="Z79" s="43"/>
    </row>
    <row r="80" spans="2:30" ht="14.25" hidden="1" x14ac:dyDescent="0.25">
      <c r="B80" s="41"/>
      <c r="C80" s="5" t="s">
        <v>10</v>
      </c>
      <c r="D80" s="22"/>
      <c r="E80" s="26">
        <f t="shared" ref="E80:L81" si="30">HOUR(E78)+MINUTE(E78)/60</f>
        <v>0</v>
      </c>
      <c r="F80" s="26">
        <f t="shared" si="30"/>
        <v>0</v>
      </c>
      <c r="G80" s="26">
        <f t="shared" si="30"/>
        <v>0</v>
      </c>
      <c r="H80" s="26">
        <f t="shared" si="30"/>
        <v>0</v>
      </c>
      <c r="I80" s="26">
        <f t="shared" si="30"/>
        <v>0</v>
      </c>
      <c r="J80" s="26">
        <f t="shared" si="30"/>
        <v>0</v>
      </c>
      <c r="K80" s="26">
        <f t="shared" si="30"/>
        <v>0</v>
      </c>
      <c r="L80" s="27">
        <f t="shared" si="30"/>
        <v>0</v>
      </c>
      <c r="M80" s="15"/>
      <c r="N80" s="42"/>
      <c r="O80" s="5" t="s">
        <v>10</v>
      </c>
      <c r="P80" s="22"/>
      <c r="Q80" s="26">
        <f t="shared" ref="Q80:X81" si="31">HOUR(Q78)+MINUTE(Q78)/60</f>
        <v>0</v>
      </c>
      <c r="R80" s="26">
        <f t="shared" si="31"/>
        <v>0</v>
      </c>
      <c r="S80" s="26">
        <f t="shared" si="31"/>
        <v>0</v>
      </c>
      <c r="T80" s="26">
        <f t="shared" si="31"/>
        <v>0</v>
      </c>
      <c r="U80" s="26">
        <f t="shared" si="31"/>
        <v>0</v>
      </c>
      <c r="V80" s="26">
        <f t="shared" si="31"/>
        <v>0</v>
      </c>
      <c r="W80" s="26">
        <f t="shared" si="31"/>
        <v>0</v>
      </c>
      <c r="X80" s="27">
        <f t="shared" si="31"/>
        <v>0</v>
      </c>
      <c r="Y80" s="15"/>
      <c r="Z80" s="43"/>
    </row>
    <row r="81" spans="2:26" ht="14.25" hidden="1" x14ac:dyDescent="0.25">
      <c r="B81" s="41"/>
      <c r="C81" s="5" t="s">
        <v>11</v>
      </c>
      <c r="D81" s="22"/>
      <c r="E81" s="26">
        <f t="shared" si="30"/>
        <v>0</v>
      </c>
      <c r="F81" s="26">
        <f t="shared" si="30"/>
        <v>0</v>
      </c>
      <c r="G81" s="26">
        <f t="shared" si="30"/>
        <v>0</v>
      </c>
      <c r="H81" s="26">
        <f t="shared" si="30"/>
        <v>0</v>
      </c>
      <c r="I81" s="26">
        <f t="shared" si="30"/>
        <v>0</v>
      </c>
      <c r="J81" s="26">
        <f t="shared" si="30"/>
        <v>0</v>
      </c>
      <c r="K81" s="26">
        <f t="shared" si="30"/>
        <v>0</v>
      </c>
      <c r="L81" s="27">
        <f t="shared" si="30"/>
        <v>0</v>
      </c>
      <c r="M81" s="15"/>
      <c r="N81" s="42"/>
      <c r="O81" s="5" t="s">
        <v>11</v>
      </c>
      <c r="P81" s="22"/>
      <c r="Q81" s="26">
        <f t="shared" si="31"/>
        <v>0</v>
      </c>
      <c r="R81" s="26">
        <f t="shared" si="31"/>
        <v>0</v>
      </c>
      <c r="S81" s="26">
        <f t="shared" si="31"/>
        <v>0</v>
      </c>
      <c r="T81" s="26">
        <f t="shared" si="31"/>
        <v>0</v>
      </c>
      <c r="U81" s="26">
        <f t="shared" si="31"/>
        <v>0</v>
      </c>
      <c r="V81" s="26">
        <f t="shared" si="31"/>
        <v>0</v>
      </c>
      <c r="W81" s="26">
        <f t="shared" si="31"/>
        <v>0</v>
      </c>
      <c r="X81" s="27">
        <f t="shared" si="31"/>
        <v>0</v>
      </c>
      <c r="Y81" s="15"/>
      <c r="Z81" s="43"/>
    </row>
    <row r="82" spans="2:26" ht="14.25" hidden="1" x14ac:dyDescent="0.25">
      <c r="B82" s="41"/>
      <c r="C82" s="5" t="s">
        <v>12</v>
      </c>
      <c r="D82" s="22"/>
      <c r="E82" s="26">
        <f t="shared" ref="E82:L82" si="32">+E81-E80</f>
        <v>0</v>
      </c>
      <c r="F82" s="26">
        <f t="shared" si="32"/>
        <v>0</v>
      </c>
      <c r="G82" s="26">
        <f t="shared" si="32"/>
        <v>0</v>
      </c>
      <c r="H82" s="26">
        <f t="shared" si="32"/>
        <v>0</v>
      </c>
      <c r="I82" s="26">
        <f t="shared" si="32"/>
        <v>0</v>
      </c>
      <c r="J82" s="26">
        <f t="shared" si="32"/>
        <v>0</v>
      </c>
      <c r="K82" s="26">
        <f t="shared" si="32"/>
        <v>0</v>
      </c>
      <c r="L82" s="27">
        <f t="shared" si="32"/>
        <v>0</v>
      </c>
      <c r="M82" s="15"/>
      <c r="N82" s="42"/>
      <c r="O82" s="5" t="s">
        <v>12</v>
      </c>
      <c r="P82" s="22"/>
      <c r="Q82" s="26">
        <f t="shared" ref="Q82:X82" si="33">+Q81-Q80</f>
        <v>0</v>
      </c>
      <c r="R82" s="26">
        <f t="shared" si="33"/>
        <v>0</v>
      </c>
      <c r="S82" s="26">
        <f t="shared" si="33"/>
        <v>0</v>
      </c>
      <c r="T82" s="26">
        <f t="shared" si="33"/>
        <v>0</v>
      </c>
      <c r="U82" s="26">
        <f t="shared" si="33"/>
        <v>0</v>
      </c>
      <c r="V82" s="26">
        <f t="shared" si="33"/>
        <v>0</v>
      </c>
      <c r="W82" s="26">
        <f t="shared" si="33"/>
        <v>0</v>
      </c>
      <c r="X82" s="27">
        <f t="shared" si="33"/>
        <v>0</v>
      </c>
      <c r="Y82" s="15"/>
      <c r="Z82" s="43"/>
    </row>
    <row r="83" spans="2:26" ht="18" thickBot="1" x14ac:dyDescent="0.35">
      <c r="B83" s="41"/>
      <c r="C83" s="17" t="s">
        <v>32</v>
      </c>
      <c r="D83" s="18"/>
      <c r="E83" s="28">
        <f t="shared" ref="E83:L83" si="34">IF(+E82&lt;0,E82+24,E82)</f>
        <v>0</v>
      </c>
      <c r="F83" s="28">
        <f t="shared" si="34"/>
        <v>0</v>
      </c>
      <c r="G83" s="28">
        <f t="shared" si="34"/>
        <v>0</v>
      </c>
      <c r="H83" s="28">
        <f t="shared" si="34"/>
        <v>0</v>
      </c>
      <c r="I83" s="28">
        <f t="shared" si="34"/>
        <v>0</v>
      </c>
      <c r="J83" s="28">
        <f t="shared" si="34"/>
        <v>0</v>
      </c>
      <c r="K83" s="28">
        <f t="shared" si="34"/>
        <v>0</v>
      </c>
      <c r="L83" s="29">
        <f t="shared" si="34"/>
        <v>0</v>
      </c>
      <c r="M83" s="16">
        <f>+(L83*C75)+(SUM(E83:K83)*(365-C75)/7)</f>
        <v>0</v>
      </c>
      <c r="N83" s="42"/>
      <c r="O83" s="17" t="s">
        <v>32</v>
      </c>
      <c r="P83" s="18"/>
      <c r="Q83" s="28">
        <f t="shared" ref="Q83:X83" si="35">IF(+Q82&lt;0,Q82+24,Q82)</f>
        <v>0</v>
      </c>
      <c r="R83" s="28">
        <f t="shared" si="35"/>
        <v>0</v>
      </c>
      <c r="S83" s="28">
        <f t="shared" si="35"/>
        <v>0</v>
      </c>
      <c r="T83" s="28">
        <f t="shared" si="35"/>
        <v>0</v>
      </c>
      <c r="U83" s="28">
        <f t="shared" si="35"/>
        <v>0</v>
      </c>
      <c r="V83" s="28">
        <f t="shared" si="35"/>
        <v>0</v>
      </c>
      <c r="W83" s="28">
        <f t="shared" si="35"/>
        <v>0</v>
      </c>
      <c r="X83" s="29">
        <f t="shared" si="35"/>
        <v>0</v>
      </c>
      <c r="Y83" s="16">
        <f>+(X83*O75)+(SUM(Q83:W83)*(365-O75)/7)</f>
        <v>0</v>
      </c>
      <c r="Z83" s="43"/>
    </row>
    <row r="84" spans="2:26" ht="13.5" thickBot="1" x14ac:dyDescent="0.25">
      <c r="B84" s="45"/>
      <c r="C84" s="46"/>
      <c r="D84" s="46"/>
      <c r="E84" s="46"/>
      <c r="F84" s="46"/>
      <c r="G84" s="46"/>
      <c r="H84" s="46"/>
      <c r="I84" s="46"/>
      <c r="J84" s="46"/>
      <c r="K84" s="46"/>
      <c r="L84" s="46"/>
      <c r="M84" s="46"/>
      <c r="N84" s="46"/>
      <c r="O84" s="46"/>
      <c r="P84" s="46"/>
      <c r="Q84" s="46"/>
      <c r="R84" s="46"/>
      <c r="S84" s="46"/>
      <c r="T84" s="46"/>
      <c r="U84" s="46"/>
      <c r="V84" s="46"/>
      <c r="W84" s="46"/>
      <c r="X84" s="46"/>
      <c r="Y84" s="46"/>
      <c r="Z84" s="47"/>
    </row>
    <row r="85" spans="2:26" x14ac:dyDescent="0.2">
      <c r="B85" s="96"/>
      <c r="C85" s="96"/>
      <c r="D85" s="96"/>
      <c r="E85" s="96"/>
      <c r="F85" s="96"/>
      <c r="G85" s="96"/>
      <c r="H85" s="96"/>
      <c r="I85" s="96"/>
      <c r="J85" s="96"/>
      <c r="K85" s="96"/>
      <c r="L85" s="96"/>
      <c r="M85" s="96"/>
      <c r="N85" s="96"/>
      <c r="O85" s="96"/>
      <c r="P85" s="96"/>
      <c r="Q85" s="96"/>
      <c r="R85" s="96"/>
      <c r="S85" s="96"/>
      <c r="T85" s="96"/>
      <c r="U85" s="96"/>
      <c r="V85" s="96"/>
      <c r="W85" s="96"/>
      <c r="X85" s="96"/>
      <c r="Y85" s="96"/>
      <c r="Z85" s="96"/>
    </row>
    <row r="86" spans="2:26" ht="16.5" thickBot="1" x14ac:dyDescent="0.3">
      <c r="B86" s="34" t="s">
        <v>45</v>
      </c>
      <c r="E86" s="150">
        <f>'Annual Operating Hours'!D28</f>
        <v>0</v>
      </c>
      <c r="F86" s="151"/>
      <c r="G86" s="151"/>
      <c r="H86" s="151"/>
      <c r="I86" s="151"/>
      <c r="J86" s="152"/>
      <c r="K86" s="94"/>
      <c r="L86" s="94"/>
      <c r="M86" s="94"/>
      <c r="N86" s="94"/>
      <c r="O86" s="94"/>
      <c r="P86" s="94"/>
      <c r="Q86" s="94"/>
      <c r="R86" s="94"/>
      <c r="S86" s="94"/>
      <c r="T86" s="94"/>
      <c r="U86" s="94"/>
      <c r="V86" s="94"/>
      <c r="W86" s="94"/>
      <c r="X86" s="94"/>
      <c r="Y86" s="94"/>
      <c r="Z86" s="94"/>
    </row>
    <row r="87" spans="2:26" ht="15.75" x14ac:dyDescent="0.25">
      <c r="B87" s="36"/>
      <c r="C87" s="37" t="s">
        <v>37</v>
      </c>
      <c r="D87" s="38"/>
      <c r="E87" s="38"/>
      <c r="F87" s="38"/>
      <c r="G87" s="38"/>
      <c r="H87" s="38"/>
      <c r="I87" s="39"/>
      <c r="J87" s="38"/>
      <c r="K87" s="38"/>
      <c r="L87" s="38"/>
      <c r="M87" s="38"/>
      <c r="N87" s="38"/>
      <c r="O87" s="37" t="s">
        <v>39</v>
      </c>
      <c r="P87" s="38"/>
      <c r="Q87" s="38"/>
      <c r="R87" s="38"/>
      <c r="S87" s="38"/>
      <c r="T87" s="38"/>
      <c r="U87" s="38"/>
      <c r="V87" s="38"/>
      <c r="W87" s="38"/>
      <c r="X87" s="38"/>
      <c r="Y87" s="38"/>
      <c r="Z87" s="40"/>
    </row>
    <row r="88" spans="2:26" x14ac:dyDescent="0.2">
      <c r="B88" s="41"/>
      <c r="C88" s="42"/>
      <c r="D88" s="42"/>
      <c r="E88" s="42"/>
      <c r="F88" s="42"/>
      <c r="G88" s="42"/>
      <c r="H88" s="42"/>
      <c r="I88" s="42"/>
      <c r="J88" s="42"/>
      <c r="K88" s="42"/>
      <c r="L88" s="42"/>
      <c r="M88" s="42"/>
      <c r="N88" s="42"/>
      <c r="O88" s="42"/>
      <c r="P88" s="42"/>
      <c r="Q88" s="42"/>
      <c r="R88" s="42"/>
      <c r="S88" s="42"/>
      <c r="T88" s="42"/>
      <c r="U88" s="42"/>
      <c r="V88" s="42"/>
      <c r="W88" s="42"/>
      <c r="X88" s="42"/>
      <c r="Y88" s="42"/>
      <c r="Z88" s="43"/>
    </row>
    <row r="89" spans="2:26" ht="14.25" x14ac:dyDescent="0.25">
      <c r="B89" s="41"/>
      <c r="C89" s="32">
        <v>0</v>
      </c>
      <c r="D89" s="30" t="s">
        <v>36</v>
      </c>
      <c r="E89" s="42"/>
      <c r="F89" s="42"/>
      <c r="G89" s="31"/>
      <c r="H89" s="42"/>
      <c r="I89" s="42"/>
      <c r="J89" s="42"/>
      <c r="K89" s="42"/>
      <c r="L89" s="42"/>
      <c r="M89" s="42"/>
      <c r="N89" s="42"/>
      <c r="O89" s="32">
        <v>0</v>
      </c>
      <c r="P89" s="30" t="s">
        <v>36</v>
      </c>
      <c r="Q89" s="42"/>
      <c r="R89" s="42"/>
      <c r="S89" s="31"/>
      <c r="T89" s="42"/>
      <c r="U89" s="42"/>
      <c r="V89" s="42"/>
      <c r="W89" s="42"/>
      <c r="X89" s="42"/>
      <c r="Y89" s="42"/>
      <c r="Z89" s="43"/>
    </row>
    <row r="90" spans="2:26" ht="15" thickBot="1" x14ac:dyDescent="0.3">
      <c r="B90" s="41"/>
      <c r="C90" s="33">
        <v>52</v>
      </c>
      <c r="D90" s="31" t="s">
        <v>31</v>
      </c>
      <c r="E90" s="42"/>
      <c r="F90" s="42"/>
      <c r="G90" s="42"/>
      <c r="H90" s="42"/>
      <c r="I90" s="42"/>
      <c r="J90" s="42"/>
      <c r="K90" s="42"/>
      <c r="L90" s="42"/>
      <c r="M90" s="42"/>
      <c r="N90" s="42"/>
      <c r="O90" s="33">
        <v>52</v>
      </c>
      <c r="P90" s="31" t="s">
        <v>31</v>
      </c>
      <c r="Q90" s="42"/>
      <c r="R90" s="42"/>
      <c r="S90" s="42"/>
      <c r="T90" s="42"/>
      <c r="U90" s="42"/>
      <c r="V90" s="42"/>
      <c r="W90" s="42"/>
      <c r="X90" s="42"/>
      <c r="Y90" s="42"/>
      <c r="Z90" s="43"/>
    </row>
    <row r="91" spans="2:26" ht="15" thickBot="1" x14ac:dyDescent="0.3">
      <c r="B91" s="41"/>
      <c r="C91" s="7" t="s">
        <v>33</v>
      </c>
      <c r="D91" s="8"/>
      <c r="E91" s="23" t="s">
        <v>2</v>
      </c>
      <c r="F91" s="23" t="s">
        <v>3</v>
      </c>
      <c r="G91" s="23" t="s">
        <v>4</v>
      </c>
      <c r="H91" s="23" t="s">
        <v>5</v>
      </c>
      <c r="I91" s="23" t="s">
        <v>6</v>
      </c>
      <c r="J91" s="23" t="s">
        <v>7</v>
      </c>
      <c r="K91" s="23" t="s">
        <v>8</v>
      </c>
      <c r="L91" s="24" t="s">
        <v>9</v>
      </c>
      <c r="M91" s="1" t="s">
        <v>1</v>
      </c>
      <c r="N91" s="42"/>
      <c r="O91" s="7" t="s">
        <v>33</v>
      </c>
      <c r="P91" s="8"/>
      <c r="Q91" s="23" t="s">
        <v>2</v>
      </c>
      <c r="R91" s="23" t="s">
        <v>3</v>
      </c>
      <c r="S91" s="23" t="s">
        <v>4</v>
      </c>
      <c r="T91" s="23" t="s">
        <v>5</v>
      </c>
      <c r="U91" s="23" t="s">
        <v>6</v>
      </c>
      <c r="V91" s="23" t="s">
        <v>7</v>
      </c>
      <c r="W91" s="23" t="s">
        <v>8</v>
      </c>
      <c r="X91" s="24" t="s">
        <v>9</v>
      </c>
      <c r="Y91" s="1" t="s">
        <v>1</v>
      </c>
      <c r="Z91" s="43"/>
    </row>
    <row r="92" spans="2:26" ht="14.25" x14ac:dyDescent="0.25">
      <c r="B92" s="41"/>
      <c r="C92" s="3" t="s">
        <v>10</v>
      </c>
      <c r="D92" s="21"/>
      <c r="E92" s="25"/>
      <c r="F92" s="25"/>
      <c r="G92" s="25"/>
      <c r="H92" s="25"/>
      <c r="I92" s="25"/>
      <c r="J92" s="25"/>
      <c r="K92" s="25"/>
      <c r="L92" s="25"/>
      <c r="M92" s="2" t="s">
        <v>35</v>
      </c>
      <c r="N92" s="42"/>
      <c r="O92" s="3" t="s">
        <v>10</v>
      </c>
      <c r="P92" s="21"/>
      <c r="Q92" s="25"/>
      <c r="R92" s="25"/>
      <c r="S92" s="25"/>
      <c r="T92" s="25"/>
      <c r="U92" s="25"/>
      <c r="V92" s="25"/>
      <c r="W92" s="25"/>
      <c r="X92" s="25"/>
      <c r="Y92" s="2" t="s">
        <v>35</v>
      </c>
      <c r="Z92" s="43"/>
    </row>
    <row r="93" spans="2:26" ht="14.25" x14ac:dyDescent="0.25">
      <c r="B93" s="41"/>
      <c r="C93" s="3" t="s">
        <v>11</v>
      </c>
      <c r="D93" s="21"/>
      <c r="E93" s="25"/>
      <c r="F93" s="25"/>
      <c r="G93" s="25"/>
      <c r="H93" s="25"/>
      <c r="I93" s="25"/>
      <c r="J93" s="25"/>
      <c r="K93" s="25"/>
      <c r="L93" s="25"/>
      <c r="M93" s="4"/>
      <c r="N93" s="42"/>
      <c r="O93" s="3" t="s">
        <v>11</v>
      </c>
      <c r="P93" s="21"/>
      <c r="Q93" s="25"/>
      <c r="R93" s="25"/>
      <c r="S93" s="25"/>
      <c r="T93" s="25"/>
      <c r="U93" s="25"/>
      <c r="V93" s="25"/>
      <c r="W93" s="25"/>
      <c r="X93" s="25"/>
      <c r="Y93" s="4"/>
      <c r="Z93" s="43"/>
    </row>
    <row r="94" spans="2:26" ht="14.25" hidden="1" x14ac:dyDescent="0.25">
      <c r="B94" s="41"/>
      <c r="C94" s="5" t="s">
        <v>10</v>
      </c>
      <c r="D94" s="22"/>
      <c r="E94" s="26">
        <f t="shared" ref="E94:L95" si="36">HOUR(E92)+MINUTE(E92)/60</f>
        <v>0</v>
      </c>
      <c r="F94" s="26">
        <f t="shared" si="36"/>
        <v>0</v>
      </c>
      <c r="G94" s="26">
        <f t="shared" si="36"/>
        <v>0</v>
      </c>
      <c r="H94" s="26">
        <f t="shared" si="36"/>
        <v>0</v>
      </c>
      <c r="I94" s="26">
        <f t="shared" si="36"/>
        <v>0</v>
      </c>
      <c r="J94" s="26">
        <f t="shared" si="36"/>
        <v>0</v>
      </c>
      <c r="K94" s="26">
        <f t="shared" si="36"/>
        <v>0</v>
      </c>
      <c r="L94" s="27">
        <f t="shared" si="36"/>
        <v>0</v>
      </c>
      <c r="M94" s="15"/>
      <c r="N94" s="42"/>
      <c r="O94" s="5" t="s">
        <v>10</v>
      </c>
      <c r="P94" s="22"/>
      <c r="Q94" s="26">
        <f t="shared" ref="Q94:X95" si="37">HOUR(Q92)+MINUTE(Q92)/60</f>
        <v>0</v>
      </c>
      <c r="R94" s="26">
        <f t="shared" si="37"/>
        <v>0</v>
      </c>
      <c r="S94" s="26">
        <f t="shared" si="37"/>
        <v>0</v>
      </c>
      <c r="T94" s="26">
        <f t="shared" si="37"/>
        <v>0</v>
      </c>
      <c r="U94" s="26">
        <f t="shared" si="37"/>
        <v>0</v>
      </c>
      <c r="V94" s="26">
        <f t="shared" si="37"/>
        <v>0</v>
      </c>
      <c r="W94" s="26">
        <f t="shared" si="37"/>
        <v>0</v>
      </c>
      <c r="X94" s="27">
        <f t="shared" si="37"/>
        <v>0</v>
      </c>
      <c r="Y94" s="15"/>
      <c r="Z94" s="43"/>
    </row>
    <row r="95" spans="2:26" ht="14.25" hidden="1" x14ac:dyDescent="0.25">
      <c r="B95" s="41"/>
      <c r="C95" s="5" t="s">
        <v>11</v>
      </c>
      <c r="D95" s="22"/>
      <c r="E95" s="26">
        <f t="shared" si="36"/>
        <v>0</v>
      </c>
      <c r="F95" s="26">
        <f t="shared" si="36"/>
        <v>0</v>
      </c>
      <c r="G95" s="26">
        <f t="shared" si="36"/>
        <v>0</v>
      </c>
      <c r="H95" s="26">
        <f t="shared" si="36"/>
        <v>0</v>
      </c>
      <c r="I95" s="26">
        <f t="shared" si="36"/>
        <v>0</v>
      </c>
      <c r="J95" s="26">
        <f t="shared" si="36"/>
        <v>0</v>
      </c>
      <c r="K95" s="26">
        <f t="shared" si="36"/>
        <v>0</v>
      </c>
      <c r="L95" s="27">
        <f t="shared" si="36"/>
        <v>0</v>
      </c>
      <c r="M95" s="15"/>
      <c r="N95" s="42"/>
      <c r="O95" s="5" t="s">
        <v>11</v>
      </c>
      <c r="P95" s="22"/>
      <c r="Q95" s="26">
        <f t="shared" si="37"/>
        <v>0</v>
      </c>
      <c r="R95" s="26">
        <f t="shared" si="37"/>
        <v>0</v>
      </c>
      <c r="S95" s="26">
        <f t="shared" si="37"/>
        <v>0</v>
      </c>
      <c r="T95" s="26">
        <f t="shared" si="37"/>
        <v>0</v>
      </c>
      <c r="U95" s="26">
        <f t="shared" si="37"/>
        <v>0</v>
      </c>
      <c r="V95" s="26">
        <f t="shared" si="37"/>
        <v>0</v>
      </c>
      <c r="W95" s="26">
        <f t="shared" si="37"/>
        <v>0</v>
      </c>
      <c r="X95" s="27">
        <f t="shared" si="37"/>
        <v>0</v>
      </c>
      <c r="Y95" s="15"/>
      <c r="Z95" s="43"/>
    </row>
    <row r="96" spans="2:26" ht="14.25" hidden="1" x14ac:dyDescent="0.25">
      <c r="B96" s="41"/>
      <c r="C96" s="5" t="s">
        <v>12</v>
      </c>
      <c r="D96" s="22"/>
      <c r="E96" s="26">
        <f t="shared" ref="E96:L96" si="38">+E95-E94</f>
        <v>0</v>
      </c>
      <c r="F96" s="26">
        <f t="shared" si="38"/>
        <v>0</v>
      </c>
      <c r="G96" s="26">
        <f t="shared" si="38"/>
        <v>0</v>
      </c>
      <c r="H96" s="26">
        <f t="shared" si="38"/>
        <v>0</v>
      </c>
      <c r="I96" s="26">
        <f t="shared" si="38"/>
        <v>0</v>
      </c>
      <c r="J96" s="26">
        <f t="shared" si="38"/>
        <v>0</v>
      </c>
      <c r="K96" s="26">
        <f t="shared" si="38"/>
        <v>0</v>
      </c>
      <c r="L96" s="27">
        <f t="shared" si="38"/>
        <v>0</v>
      </c>
      <c r="M96" s="15"/>
      <c r="N96" s="42"/>
      <c r="O96" s="5" t="s">
        <v>12</v>
      </c>
      <c r="P96" s="22"/>
      <c r="Q96" s="26">
        <f t="shared" ref="Q96:X96" si="39">+Q95-Q94</f>
        <v>0</v>
      </c>
      <c r="R96" s="26">
        <f t="shared" si="39"/>
        <v>0</v>
      </c>
      <c r="S96" s="26">
        <f t="shared" si="39"/>
        <v>0</v>
      </c>
      <c r="T96" s="26">
        <f t="shared" si="39"/>
        <v>0</v>
      </c>
      <c r="U96" s="26">
        <f t="shared" si="39"/>
        <v>0</v>
      </c>
      <c r="V96" s="26">
        <f t="shared" si="39"/>
        <v>0</v>
      </c>
      <c r="W96" s="26">
        <f t="shared" si="39"/>
        <v>0</v>
      </c>
      <c r="X96" s="27">
        <f t="shared" si="39"/>
        <v>0</v>
      </c>
      <c r="Y96" s="15"/>
      <c r="Z96" s="43"/>
    </row>
    <row r="97" spans="2:26" ht="18" thickBot="1" x14ac:dyDescent="0.35">
      <c r="B97" s="41"/>
      <c r="C97" s="17" t="s">
        <v>32</v>
      </c>
      <c r="D97" s="18"/>
      <c r="E97" s="28">
        <f t="shared" ref="E97:L97" si="40">IF(+E96&lt;0,E96+24,E96)</f>
        <v>0</v>
      </c>
      <c r="F97" s="28">
        <f t="shared" si="40"/>
        <v>0</v>
      </c>
      <c r="G97" s="28">
        <f t="shared" si="40"/>
        <v>0</v>
      </c>
      <c r="H97" s="28">
        <f t="shared" si="40"/>
        <v>0</v>
      </c>
      <c r="I97" s="28">
        <f t="shared" si="40"/>
        <v>0</v>
      </c>
      <c r="J97" s="28">
        <f t="shared" si="40"/>
        <v>0</v>
      </c>
      <c r="K97" s="28">
        <f t="shared" si="40"/>
        <v>0</v>
      </c>
      <c r="L97" s="29">
        <f t="shared" si="40"/>
        <v>0</v>
      </c>
      <c r="M97" s="16">
        <f>+(L97*C89)+(SUM(E97:K97)*(365-C89)/7)</f>
        <v>0</v>
      </c>
      <c r="N97" s="42"/>
      <c r="O97" s="17" t="s">
        <v>32</v>
      </c>
      <c r="P97" s="18"/>
      <c r="Q97" s="28">
        <f t="shared" ref="Q97:X97" si="41">IF(+Q96&lt;0,Q96+24,Q96)</f>
        <v>0</v>
      </c>
      <c r="R97" s="28">
        <f t="shared" si="41"/>
        <v>0</v>
      </c>
      <c r="S97" s="28">
        <f t="shared" si="41"/>
        <v>0</v>
      </c>
      <c r="T97" s="28">
        <f t="shared" si="41"/>
        <v>0</v>
      </c>
      <c r="U97" s="28">
        <f t="shared" si="41"/>
        <v>0</v>
      </c>
      <c r="V97" s="28">
        <f t="shared" si="41"/>
        <v>0</v>
      </c>
      <c r="W97" s="28">
        <f t="shared" si="41"/>
        <v>0</v>
      </c>
      <c r="X97" s="29">
        <f t="shared" si="41"/>
        <v>0</v>
      </c>
      <c r="Y97" s="16">
        <f>+(X97*O89)+(SUM(Q97:W97)*(365-O89)/7)</f>
        <v>0</v>
      </c>
      <c r="Z97" s="43"/>
    </row>
    <row r="98" spans="2:26" x14ac:dyDescent="0.2">
      <c r="B98" s="41"/>
      <c r="C98" s="42"/>
      <c r="D98" s="42"/>
      <c r="E98" s="42"/>
      <c r="F98" s="42"/>
      <c r="G98" s="42"/>
      <c r="H98" s="42"/>
      <c r="I98" s="42"/>
      <c r="J98" s="42"/>
      <c r="K98" s="42"/>
      <c r="L98" s="42"/>
      <c r="M98" s="42"/>
      <c r="N98" s="42"/>
      <c r="O98" s="42"/>
      <c r="P98" s="42"/>
      <c r="Q98" s="42"/>
      <c r="R98" s="42"/>
      <c r="S98" s="42"/>
      <c r="T98" s="42"/>
      <c r="U98" s="42"/>
      <c r="V98" s="42"/>
      <c r="W98" s="42"/>
      <c r="X98" s="42"/>
      <c r="Y98" s="42"/>
      <c r="Z98" s="43"/>
    </row>
    <row r="99" spans="2:26" ht="15.75" x14ac:dyDescent="0.25">
      <c r="B99" s="41"/>
      <c r="C99" s="44" t="s">
        <v>38</v>
      </c>
      <c r="D99" s="42"/>
      <c r="E99" s="42"/>
      <c r="F99" s="42"/>
      <c r="G99" s="42"/>
      <c r="H99" s="42"/>
      <c r="I99" s="42"/>
      <c r="J99" s="42"/>
      <c r="K99" s="42"/>
      <c r="L99" s="42"/>
      <c r="M99" s="42"/>
      <c r="N99" s="42"/>
      <c r="O99" s="44" t="s">
        <v>40</v>
      </c>
      <c r="P99" s="42"/>
      <c r="Q99" s="42"/>
      <c r="R99" s="42"/>
      <c r="S99" s="42"/>
      <c r="T99" s="42"/>
      <c r="U99" s="42"/>
      <c r="V99" s="42"/>
      <c r="W99" s="42"/>
      <c r="X99" s="42"/>
      <c r="Y99" s="42"/>
      <c r="Z99" s="43"/>
    </row>
    <row r="100" spans="2:26" ht="15.75" x14ac:dyDescent="0.25">
      <c r="B100" s="41"/>
      <c r="C100" s="44"/>
      <c r="D100" s="42"/>
      <c r="E100" s="42"/>
      <c r="F100" s="42"/>
      <c r="G100" s="42"/>
      <c r="H100" s="42"/>
      <c r="I100" s="42"/>
      <c r="J100" s="42"/>
      <c r="K100" s="42"/>
      <c r="L100" s="42"/>
      <c r="M100" s="42"/>
      <c r="N100" s="42"/>
      <c r="O100" s="42"/>
      <c r="P100" s="42"/>
      <c r="Q100" s="42"/>
      <c r="R100" s="42"/>
      <c r="S100" s="42"/>
      <c r="T100" s="42"/>
      <c r="U100" s="42"/>
      <c r="V100" s="42"/>
      <c r="W100" s="42"/>
      <c r="X100" s="42"/>
      <c r="Y100" s="42"/>
      <c r="Z100" s="43"/>
    </row>
    <row r="101" spans="2:26" ht="14.25" x14ac:dyDescent="0.25">
      <c r="B101" s="41"/>
      <c r="C101" s="32">
        <v>0</v>
      </c>
      <c r="D101" s="30" t="s">
        <v>36</v>
      </c>
      <c r="E101" s="42"/>
      <c r="F101" s="42"/>
      <c r="G101" s="31"/>
      <c r="H101" s="42"/>
      <c r="I101" s="42"/>
      <c r="J101" s="42"/>
      <c r="K101" s="42"/>
      <c r="L101" s="42"/>
      <c r="M101" s="42"/>
      <c r="N101" s="42"/>
      <c r="O101" s="32">
        <v>0</v>
      </c>
      <c r="P101" s="30" t="s">
        <v>36</v>
      </c>
      <c r="Q101" s="42"/>
      <c r="R101" s="42"/>
      <c r="S101" s="31"/>
      <c r="T101" s="42"/>
      <c r="U101" s="42"/>
      <c r="V101" s="42"/>
      <c r="W101" s="42"/>
      <c r="X101" s="42"/>
      <c r="Y101" s="42"/>
      <c r="Z101" s="43"/>
    </row>
    <row r="102" spans="2:26" ht="15" thickBot="1" x14ac:dyDescent="0.3">
      <c r="B102" s="41"/>
      <c r="C102" s="33">
        <v>52</v>
      </c>
      <c r="D102" s="31" t="s">
        <v>31</v>
      </c>
      <c r="E102" s="42"/>
      <c r="F102" s="42"/>
      <c r="G102" s="42"/>
      <c r="H102" s="42"/>
      <c r="I102" s="42"/>
      <c r="J102" s="42"/>
      <c r="K102" s="42"/>
      <c r="L102" s="42"/>
      <c r="M102" s="42"/>
      <c r="N102" s="42"/>
      <c r="O102" s="33">
        <v>52</v>
      </c>
      <c r="P102" s="31" t="s">
        <v>31</v>
      </c>
      <c r="Q102" s="42"/>
      <c r="R102" s="42"/>
      <c r="S102" s="42"/>
      <c r="T102" s="42"/>
      <c r="U102" s="42"/>
      <c r="V102" s="42"/>
      <c r="W102" s="42"/>
      <c r="X102" s="42"/>
      <c r="Y102" s="42"/>
      <c r="Z102" s="43"/>
    </row>
    <row r="103" spans="2:26" ht="15" thickBot="1" x14ac:dyDescent="0.3">
      <c r="B103" s="41"/>
      <c r="C103" s="7" t="s">
        <v>33</v>
      </c>
      <c r="D103" s="8"/>
      <c r="E103" s="23" t="s">
        <v>2</v>
      </c>
      <c r="F103" s="23" t="s">
        <v>3</v>
      </c>
      <c r="G103" s="23" t="s">
        <v>4</v>
      </c>
      <c r="H103" s="23" t="s">
        <v>5</v>
      </c>
      <c r="I103" s="23" t="s">
        <v>6</v>
      </c>
      <c r="J103" s="23" t="s">
        <v>7</v>
      </c>
      <c r="K103" s="23" t="s">
        <v>8</v>
      </c>
      <c r="L103" s="24" t="s">
        <v>9</v>
      </c>
      <c r="M103" s="1" t="s">
        <v>1</v>
      </c>
      <c r="N103" s="42"/>
      <c r="O103" s="7" t="s">
        <v>33</v>
      </c>
      <c r="P103" s="8"/>
      <c r="Q103" s="23" t="s">
        <v>2</v>
      </c>
      <c r="R103" s="23" t="s">
        <v>3</v>
      </c>
      <c r="S103" s="23" t="s">
        <v>4</v>
      </c>
      <c r="T103" s="23" t="s">
        <v>5</v>
      </c>
      <c r="U103" s="23" t="s">
        <v>6</v>
      </c>
      <c r="V103" s="23" t="s">
        <v>7</v>
      </c>
      <c r="W103" s="23" t="s">
        <v>8</v>
      </c>
      <c r="X103" s="24" t="s">
        <v>9</v>
      </c>
      <c r="Y103" s="1" t="s">
        <v>1</v>
      </c>
      <c r="Z103" s="43"/>
    </row>
    <row r="104" spans="2:26" ht="14.25" x14ac:dyDescent="0.25">
      <c r="B104" s="41"/>
      <c r="C104" s="3" t="s">
        <v>10</v>
      </c>
      <c r="D104" s="21"/>
      <c r="E104" s="25"/>
      <c r="F104" s="25"/>
      <c r="G104" s="25"/>
      <c r="H104" s="25"/>
      <c r="I104" s="25"/>
      <c r="J104" s="25"/>
      <c r="K104" s="25"/>
      <c r="L104" s="25"/>
      <c r="M104" s="2" t="s">
        <v>35</v>
      </c>
      <c r="N104" s="42"/>
      <c r="O104" s="3" t="s">
        <v>10</v>
      </c>
      <c r="P104" s="21"/>
      <c r="Q104" s="25"/>
      <c r="R104" s="25"/>
      <c r="S104" s="25"/>
      <c r="T104" s="25"/>
      <c r="U104" s="25"/>
      <c r="V104" s="25"/>
      <c r="W104" s="25"/>
      <c r="X104" s="25"/>
      <c r="Y104" s="2" t="s">
        <v>35</v>
      </c>
      <c r="Z104" s="43"/>
    </row>
    <row r="105" spans="2:26" ht="14.25" x14ac:dyDescent="0.25">
      <c r="B105" s="41"/>
      <c r="C105" s="3" t="s">
        <v>11</v>
      </c>
      <c r="D105" s="21"/>
      <c r="E105" s="25"/>
      <c r="F105" s="25"/>
      <c r="G105" s="25"/>
      <c r="H105" s="25"/>
      <c r="I105" s="25"/>
      <c r="J105" s="25"/>
      <c r="K105" s="25"/>
      <c r="L105" s="25"/>
      <c r="M105" s="4"/>
      <c r="N105" s="42"/>
      <c r="O105" s="3" t="s">
        <v>11</v>
      </c>
      <c r="P105" s="21"/>
      <c r="Q105" s="25"/>
      <c r="R105" s="25"/>
      <c r="S105" s="25"/>
      <c r="T105" s="25"/>
      <c r="U105" s="25"/>
      <c r="V105" s="25"/>
      <c r="W105" s="25"/>
      <c r="X105" s="25"/>
      <c r="Y105" s="4"/>
      <c r="Z105" s="43"/>
    </row>
    <row r="106" spans="2:26" ht="14.25" hidden="1" x14ac:dyDescent="0.25">
      <c r="B106" s="41"/>
      <c r="C106" s="5" t="s">
        <v>10</v>
      </c>
      <c r="D106" s="22"/>
      <c r="E106" s="26">
        <f t="shared" ref="E106" si="42">HOUR(E104)+MINUTE(E104)/60</f>
        <v>0</v>
      </c>
      <c r="F106" s="26">
        <f t="shared" ref="F106:L107" si="43">HOUR(F104)+MINUTE(F104)/60</f>
        <v>0</v>
      </c>
      <c r="G106" s="26">
        <f t="shared" si="43"/>
        <v>0</v>
      </c>
      <c r="H106" s="26">
        <f t="shared" si="43"/>
        <v>0</v>
      </c>
      <c r="I106" s="26">
        <f t="shared" si="43"/>
        <v>0</v>
      </c>
      <c r="J106" s="26">
        <f t="shared" si="43"/>
        <v>0</v>
      </c>
      <c r="K106" s="26">
        <f t="shared" si="43"/>
        <v>0</v>
      </c>
      <c r="L106" s="27">
        <f t="shared" si="43"/>
        <v>0</v>
      </c>
      <c r="M106" s="15"/>
      <c r="N106" s="42"/>
      <c r="O106" s="5" t="s">
        <v>10</v>
      </c>
      <c r="P106" s="22"/>
      <c r="Q106" s="26">
        <f t="shared" ref="Q106:X107" si="44">HOUR(Q104)+MINUTE(Q104)/60</f>
        <v>0</v>
      </c>
      <c r="R106" s="26">
        <f t="shared" si="44"/>
        <v>0</v>
      </c>
      <c r="S106" s="26">
        <f t="shared" si="44"/>
        <v>0</v>
      </c>
      <c r="T106" s="26">
        <f t="shared" si="44"/>
        <v>0</v>
      </c>
      <c r="U106" s="26">
        <f t="shared" si="44"/>
        <v>0</v>
      </c>
      <c r="V106" s="26">
        <f t="shared" si="44"/>
        <v>0</v>
      </c>
      <c r="W106" s="26">
        <f t="shared" si="44"/>
        <v>0</v>
      </c>
      <c r="X106" s="27">
        <f t="shared" si="44"/>
        <v>0</v>
      </c>
      <c r="Y106" s="15"/>
      <c r="Z106" s="43"/>
    </row>
    <row r="107" spans="2:26" ht="14.25" hidden="1" x14ac:dyDescent="0.25">
      <c r="B107" s="41"/>
      <c r="C107" s="5" t="s">
        <v>11</v>
      </c>
      <c r="D107" s="22"/>
      <c r="E107" s="26">
        <f t="shared" ref="E107" si="45">HOUR(E105)+MINUTE(E105)/60</f>
        <v>0</v>
      </c>
      <c r="F107" s="26">
        <f t="shared" si="43"/>
        <v>0</v>
      </c>
      <c r="G107" s="26">
        <f t="shared" si="43"/>
        <v>0</v>
      </c>
      <c r="H107" s="26">
        <f t="shared" si="43"/>
        <v>0</v>
      </c>
      <c r="I107" s="26">
        <f t="shared" si="43"/>
        <v>0</v>
      </c>
      <c r="J107" s="26">
        <f t="shared" si="43"/>
        <v>0</v>
      </c>
      <c r="K107" s="26">
        <f t="shared" si="43"/>
        <v>0</v>
      </c>
      <c r="L107" s="27">
        <f t="shared" si="43"/>
        <v>0</v>
      </c>
      <c r="M107" s="15"/>
      <c r="N107" s="42"/>
      <c r="O107" s="5" t="s">
        <v>11</v>
      </c>
      <c r="P107" s="22"/>
      <c r="Q107" s="26">
        <f t="shared" si="44"/>
        <v>0</v>
      </c>
      <c r="R107" s="26">
        <f t="shared" si="44"/>
        <v>0</v>
      </c>
      <c r="S107" s="26">
        <f t="shared" si="44"/>
        <v>0</v>
      </c>
      <c r="T107" s="26">
        <f t="shared" si="44"/>
        <v>0</v>
      </c>
      <c r="U107" s="26">
        <f t="shared" si="44"/>
        <v>0</v>
      </c>
      <c r="V107" s="26">
        <f t="shared" si="44"/>
        <v>0</v>
      </c>
      <c r="W107" s="26">
        <f t="shared" si="44"/>
        <v>0</v>
      </c>
      <c r="X107" s="27">
        <f t="shared" si="44"/>
        <v>0</v>
      </c>
      <c r="Y107" s="15"/>
      <c r="Z107" s="43"/>
    </row>
    <row r="108" spans="2:26" ht="14.25" hidden="1" x14ac:dyDescent="0.25">
      <c r="B108" s="41"/>
      <c r="C108" s="5" t="s">
        <v>12</v>
      </c>
      <c r="D108" s="22"/>
      <c r="E108" s="26">
        <f t="shared" ref="E108" si="46">+E107-E106</f>
        <v>0</v>
      </c>
      <c r="F108" s="26">
        <f t="shared" ref="F108:L108" si="47">+F107-F106</f>
        <v>0</v>
      </c>
      <c r="G108" s="26">
        <f t="shared" si="47"/>
        <v>0</v>
      </c>
      <c r="H108" s="26">
        <f t="shared" si="47"/>
        <v>0</v>
      </c>
      <c r="I108" s="26">
        <f t="shared" si="47"/>
        <v>0</v>
      </c>
      <c r="J108" s="26">
        <f t="shared" si="47"/>
        <v>0</v>
      </c>
      <c r="K108" s="26">
        <f t="shared" si="47"/>
        <v>0</v>
      </c>
      <c r="L108" s="27">
        <f t="shared" si="47"/>
        <v>0</v>
      </c>
      <c r="M108" s="15"/>
      <c r="N108" s="42"/>
      <c r="O108" s="5" t="s">
        <v>12</v>
      </c>
      <c r="P108" s="22"/>
      <c r="Q108" s="26">
        <f t="shared" ref="Q108:X108" si="48">+Q107-Q106</f>
        <v>0</v>
      </c>
      <c r="R108" s="26">
        <f t="shared" si="48"/>
        <v>0</v>
      </c>
      <c r="S108" s="26">
        <f t="shared" si="48"/>
        <v>0</v>
      </c>
      <c r="T108" s="26">
        <f t="shared" si="48"/>
        <v>0</v>
      </c>
      <c r="U108" s="26">
        <f t="shared" si="48"/>
        <v>0</v>
      </c>
      <c r="V108" s="26">
        <f t="shared" si="48"/>
        <v>0</v>
      </c>
      <c r="W108" s="26">
        <f t="shared" si="48"/>
        <v>0</v>
      </c>
      <c r="X108" s="27">
        <f t="shared" si="48"/>
        <v>0</v>
      </c>
      <c r="Y108" s="15"/>
      <c r="Z108" s="43"/>
    </row>
    <row r="109" spans="2:26" ht="18" thickBot="1" x14ac:dyDescent="0.35">
      <c r="B109" s="41"/>
      <c r="C109" s="17" t="s">
        <v>32</v>
      </c>
      <c r="D109" s="18"/>
      <c r="E109" s="28">
        <f t="shared" ref="E109:L109" si="49">IF(+E108&lt;0,E108+24,E108)</f>
        <v>0</v>
      </c>
      <c r="F109" s="28">
        <f t="shared" si="49"/>
        <v>0</v>
      </c>
      <c r="G109" s="28">
        <f t="shared" si="49"/>
        <v>0</v>
      </c>
      <c r="H109" s="28">
        <f t="shared" si="49"/>
        <v>0</v>
      </c>
      <c r="I109" s="28">
        <f t="shared" si="49"/>
        <v>0</v>
      </c>
      <c r="J109" s="28">
        <f t="shared" si="49"/>
        <v>0</v>
      </c>
      <c r="K109" s="28">
        <f t="shared" si="49"/>
        <v>0</v>
      </c>
      <c r="L109" s="29">
        <f t="shared" si="49"/>
        <v>0</v>
      </c>
      <c r="M109" s="16">
        <f>+(L109*C101)+(SUM(E109:K109)*(365-C101)/7)</f>
        <v>0</v>
      </c>
      <c r="N109" s="42"/>
      <c r="O109" s="17" t="s">
        <v>32</v>
      </c>
      <c r="P109" s="18"/>
      <c r="Q109" s="28">
        <f t="shared" ref="Q109:X109" si="50">IF(+Q108&lt;0,Q108+24,Q108)</f>
        <v>0</v>
      </c>
      <c r="R109" s="28">
        <f t="shared" si="50"/>
        <v>0</v>
      </c>
      <c r="S109" s="28">
        <f t="shared" si="50"/>
        <v>0</v>
      </c>
      <c r="T109" s="28">
        <f t="shared" si="50"/>
        <v>0</v>
      </c>
      <c r="U109" s="28">
        <f t="shared" si="50"/>
        <v>0</v>
      </c>
      <c r="V109" s="28">
        <f t="shared" si="50"/>
        <v>0</v>
      </c>
      <c r="W109" s="28">
        <f t="shared" si="50"/>
        <v>0</v>
      </c>
      <c r="X109" s="29">
        <f t="shared" si="50"/>
        <v>0</v>
      </c>
      <c r="Y109" s="16">
        <f>+(X109*O101)+(SUM(Q109:W109)*(365-O101)/7)</f>
        <v>0</v>
      </c>
      <c r="Z109" s="43"/>
    </row>
    <row r="110" spans="2:26" ht="13.5" thickBot="1" x14ac:dyDescent="0.25">
      <c r="B110" s="45"/>
      <c r="C110" s="46"/>
      <c r="D110" s="46"/>
      <c r="E110" s="46"/>
      <c r="F110" s="46"/>
      <c r="G110" s="46"/>
      <c r="H110" s="46"/>
      <c r="I110" s="46"/>
      <c r="J110" s="46"/>
      <c r="K110" s="46"/>
      <c r="L110" s="46"/>
      <c r="M110" s="46"/>
      <c r="N110" s="46"/>
      <c r="O110" s="46"/>
      <c r="P110" s="46"/>
      <c r="Q110" s="46"/>
      <c r="R110" s="46"/>
      <c r="S110" s="46"/>
      <c r="T110" s="46"/>
      <c r="U110" s="46"/>
      <c r="V110" s="46"/>
      <c r="W110" s="46"/>
      <c r="X110" s="46"/>
      <c r="Y110" s="46"/>
      <c r="Z110" s="47"/>
    </row>
    <row r="111" spans="2:26" x14ac:dyDescent="0.2">
      <c r="B111" s="94"/>
      <c r="C111" s="94"/>
      <c r="D111" s="94"/>
      <c r="E111" s="94"/>
      <c r="F111" s="94"/>
      <c r="G111" s="94"/>
      <c r="H111" s="94"/>
      <c r="I111" s="94"/>
      <c r="J111" s="94"/>
      <c r="K111" s="94"/>
      <c r="L111" s="94"/>
      <c r="M111" s="94"/>
      <c r="N111" s="94"/>
      <c r="O111" s="94"/>
      <c r="P111" s="94"/>
      <c r="Q111" s="94"/>
      <c r="R111" s="94"/>
      <c r="S111" s="94"/>
      <c r="T111" s="94"/>
      <c r="U111" s="94"/>
      <c r="V111" s="94"/>
      <c r="W111" s="94"/>
      <c r="X111" s="94"/>
      <c r="Y111" s="94"/>
      <c r="Z111" s="94"/>
    </row>
    <row r="112" spans="2:26" ht="16.5" thickBot="1" x14ac:dyDescent="0.3">
      <c r="B112" s="34" t="s">
        <v>46</v>
      </c>
      <c r="E112" s="150">
        <f>'Annual Operating Hours'!D29</f>
        <v>0</v>
      </c>
      <c r="F112" s="151"/>
      <c r="G112" s="151"/>
      <c r="H112" s="151"/>
      <c r="I112" s="151"/>
      <c r="J112" s="152"/>
      <c r="K112" s="94"/>
      <c r="L112" s="94"/>
      <c r="M112" s="94"/>
      <c r="N112" s="94"/>
      <c r="O112" s="94"/>
      <c r="P112" s="94"/>
      <c r="Q112" s="94"/>
      <c r="R112" s="94"/>
      <c r="S112" s="94"/>
      <c r="T112" s="94"/>
      <c r="U112" s="94"/>
      <c r="V112" s="94"/>
      <c r="W112" s="94"/>
      <c r="X112" s="94"/>
      <c r="Y112" s="94"/>
      <c r="Z112" s="94"/>
    </row>
    <row r="113" spans="2:26" ht="15.75" x14ac:dyDescent="0.25">
      <c r="B113" s="36"/>
      <c r="C113" s="37" t="s">
        <v>37</v>
      </c>
      <c r="D113" s="38"/>
      <c r="E113" s="38"/>
      <c r="F113" s="38"/>
      <c r="G113" s="38"/>
      <c r="H113" s="38"/>
      <c r="I113" s="39"/>
      <c r="J113" s="38"/>
      <c r="K113" s="38"/>
      <c r="L113" s="38"/>
      <c r="M113" s="38"/>
      <c r="N113" s="38"/>
      <c r="O113" s="37" t="s">
        <v>39</v>
      </c>
      <c r="P113" s="38"/>
      <c r="Q113" s="38"/>
      <c r="R113" s="38"/>
      <c r="S113" s="38"/>
      <c r="T113" s="38"/>
      <c r="U113" s="38"/>
      <c r="V113" s="38"/>
      <c r="W113" s="38"/>
      <c r="X113" s="38"/>
      <c r="Y113" s="38"/>
      <c r="Z113" s="40"/>
    </row>
    <row r="114" spans="2:26" x14ac:dyDescent="0.2">
      <c r="B114" s="41"/>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3"/>
    </row>
    <row r="115" spans="2:26" ht="14.25" x14ac:dyDescent="0.25">
      <c r="B115" s="41"/>
      <c r="C115" s="32">
        <v>0</v>
      </c>
      <c r="D115" s="30" t="s">
        <v>36</v>
      </c>
      <c r="E115" s="42"/>
      <c r="F115" s="42"/>
      <c r="G115" s="31"/>
      <c r="H115" s="42"/>
      <c r="I115" s="42"/>
      <c r="J115" s="42"/>
      <c r="K115" s="42"/>
      <c r="L115" s="42"/>
      <c r="M115" s="42"/>
      <c r="N115" s="42"/>
      <c r="O115" s="32">
        <v>0</v>
      </c>
      <c r="P115" s="30" t="s">
        <v>36</v>
      </c>
      <c r="Q115" s="42"/>
      <c r="R115" s="42"/>
      <c r="S115" s="31"/>
      <c r="T115" s="42"/>
      <c r="U115" s="42"/>
      <c r="V115" s="42"/>
      <c r="W115" s="42"/>
      <c r="X115" s="42"/>
      <c r="Y115" s="42"/>
      <c r="Z115" s="43"/>
    </row>
    <row r="116" spans="2:26" ht="15" thickBot="1" x14ac:dyDescent="0.3">
      <c r="B116" s="41"/>
      <c r="C116" s="33">
        <v>52</v>
      </c>
      <c r="D116" s="31" t="s">
        <v>31</v>
      </c>
      <c r="E116" s="42"/>
      <c r="F116" s="42"/>
      <c r="G116" s="42"/>
      <c r="H116" s="42"/>
      <c r="I116" s="42"/>
      <c r="J116" s="42"/>
      <c r="K116" s="42"/>
      <c r="L116" s="42"/>
      <c r="M116" s="42"/>
      <c r="N116" s="42"/>
      <c r="O116" s="33">
        <v>52</v>
      </c>
      <c r="P116" s="31" t="s">
        <v>31</v>
      </c>
      <c r="Q116" s="42"/>
      <c r="R116" s="42"/>
      <c r="S116" s="42"/>
      <c r="T116" s="42"/>
      <c r="U116" s="42"/>
      <c r="V116" s="42"/>
      <c r="W116" s="42"/>
      <c r="X116" s="42"/>
      <c r="Y116" s="42"/>
      <c r="Z116" s="43"/>
    </row>
    <row r="117" spans="2:26" ht="15" thickBot="1" x14ac:dyDescent="0.3">
      <c r="B117" s="41"/>
      <c r="C117" s="7" t="s">
        <v>33</v>
      </c>
      <c r="D117" s="8"/>
      <c r="E117" s="23" t="s">
        <v>2</v>
      </c>
      <c r="F117" s="23" t="s">
        <v>3</v>
      </c>
      <c r="G117" s="23" t="s">
        <v>4</v>
      </c>
      <c r="H117" s="23" t="s">
        <v>5</v>
      </c>
      <c r="I117" s="23" t="s">
        <v>6</v>
      </c>
      <c r="J117" s="23" t="s">
        <v>7</v>
      </c>
      <c r="K117" s="23" t="s">
        <v>8</v>
      </c>
      <c r="L117" s="24" t="s">
        <v>9</v>
      </c>
      <c r="M117" s="1" t="s">
        <v>1</v>
      </c>
      <c r="N117" s="42"/>
      <c r="O117" s="7" t="s">
        <v>33</v>
      </c>
      <c r="P117" s="8"/>
      <c r="Q117" s="23" t="s">
        <v>2</v>
      </c>
      <c r="R117" s="23" t="s">
        <v>3</v>
      </c>
      <c r="S117" s="23" t="s">
        <v>4</v>
      </c>
      <c r="T117" s="23" t="s">
        <v>5</v>
      </c>
      <c r="U117" s="23" t="s">
        <v>6</v>
      </c>
      <c r="V117" s="23" t="s">
        <v>7</v>
      </c>
      <c r="W117" s="23" t="s">
        <v>8</v>
      </c>
      <c r="X117" s="24" t="s">
        <v>9</v>
      </c>
      <c r="Y117" s="1" t="s">
        <v>1</v>
      </c>
      <c r="Z117" s="43"/>
    </row>
    <row r="118" spans="2:26" ht="14.25" x14ac:dyDescent="0.25">
      <c r="B118" s="41"/>
      <c r="C118" s="3" t="s">
        <v>10</v>
      </c>
      <c r="D118" s="21"/>
      <c r="E118" s="25"/>
      <c r="F118" s="25"/>
      <c r="G118" s="25"/>
      <c r="H118" s="25"/>
      <c r="I118" s="25"/>
      <c r="J118" s="25"/>
      <c r="K118" s="25"/>
      <c r="L118" s="25"/>
      <c r="M118" s="2" t="s">
        <v>35</v>
      </c>
      <c r="N118" s="42"/>
      <c r="O118" s="3" t="s">
        <v>10</v>
      </c>
      <c r="P118" s="21"/>
      <c r="Q118" s="25"/>
      <c r="R118" s="25"/>
      <c r="S118" s="25"/>
      <c r="T118" s="25"/>
      <c r="U118" s="25"/>
      <c r="V118" s="25"/>
      <c r="W118" s="25"/>
      <c r="X118" s="25"/>
      <c r="Y118" s="2" t="s">
        <v>35</v>
      </c>
      <c r="Z118" s="43"/>
    </row>
    <row r="119" spans="2:26" ht="14.25" x14ac:dyDescent="0.25">
      <c r="B119" s="41"/>
      <c r="C119" s="3" t="s">
        <v>11</v>
      </c>
      <c r="D119" s="21"/>
      <c r="E119" s="25"/>
      <c r="F119" s="25"/>
      <c r="G119" s="25"/>
      <c r="H119" s="25"/>
      <c r="I119" s="25"/>
      <c r="J119" s="25"/>
      <c r="K119" s="25"/>
      <c r="L119" s="25"/>
      <c r="M119" s="4"/>
      <c r="N119" s="42"/>
      <c r="O119" s="3" t="s">
        <v>11</v>
      </c>
      <c r="P119" s="21"/>
      <c r="Q119" s="25"/>
      <c r="R119" s="25"/>
      <c r="S119" s="25"/>
      <c r="T119" s="25"/>
      <c r="U119" s="25"/>
      <c r="V119" s="25"/>
      <c r="W119" s="25"/>
      <c r="X119" s="25"/>
      <c r="Y119" s="4"/>
      <c r="Z119" s="43"/>
    </row>
    <row r="120" spans="2:26" ht="14.25" hidden="1" x14ac:dyDescent="0.25">
      <c r="B120" s="41"/>
      <c r="C120" s="5" t="s">
        <v>10</v>
      </c>
      <c r="D120" s="22"/>
      <c r="E120" s="26">
        <f t="shared" ref="E120:L121" si="51">HOUR(E118)+MINUTE(E118)/60</f>
        <v>0</v>
      </c>
      <c r="F120" s="26">
        <f t="shared" si="51"/>
        <v>0</v>
      </c>
      <c r="G120" s="26">
        <f t="shared" si="51"/>
        <v>0</v>
      </c>
      <c r="H120" s="26">
        <f t="shared" si="51"/>
        <v>0</v>
      </c>
      <c r="I120" s="26">
        <f t="shared" si="51"/>
        <v>0</v>
      </c>
      <c r="J120" s="26">
        <f t="shared" si="51"/>
        <v>0</v>
      </c>
      <c r="K120" s="26">
        <f t="shared" si="51"/>
        <v>0</v>
      </c>
      <c r="L120" s="27">
        <f t="shared" si="51"/>
        <v>0</v>
      </c>
      <c r="M120" s="15"/>
      <c r="N120" s="42"/>
      <c r="O120" s="5" t="s">
        <v>10</v>
      </c>
      <c r="P120" s="22"/>
      <c r="Q120" s="26">
        <f t="shared" ref="Q120:X121" si="52">HOUR(Q118)+MINUTE(Q118)/60</f>
        <v>0</v>
      </c>
      <c r="R120" s="26">
        <f t="shared" si="52"/>
        <v>0</v>
      </c>
      <c r="S120" s="26">
        <f t="shared" si="52"/>
        <v>0</v>
      </c>
      <c r="T120" s="26">
        <f t="shared" si="52"/>
        <v>0</v>
      </c>
      <c r="U120" s="26">
        <f t="shared" si="52"/>
        <v>0</v>
      </c>
      <c r="V120" s="26">
        <f t="shared" si="52"/>
        <v>0</v>
      </c>
      <c r="W120" s="26">
        <f t="shared" si="52"/>
        <v>0</v>
      </c>
      <c r="X120" s="27">
        <f t="shared" si="52"/>
        <v>0</v>
      </c>
      <c r="Y120" s="15"/>
      <c r="Z120" s="43"/>
    </row>
    <row r="121" spans="2:26" ht="14.25" hidden="1" x14ac:dyDescent="0.25">
      <c r="B121" s="41"/>
      <c r="C121" s="5" t="s">
        <v>11</v>
      </c>
      <c r="D121" s="22"/>
      <c r="E121" s="26">
        <f t="shared" si="51"/>
        <v>0</v>
      </c>
      <c r="F121" s="26">
        <f t="shared" si="51"/>
        <v>0</v>
      </c>
      <c r="G121" s="26">
        <f t="shared" si="51"/>
        <v>0</v>
      </c>
      <c r="H121" s="26">
        <f t="shared" si="51"/>
        <v>0</v>
      </c>
      <c r="I121" s="26">
        <f t="shared" si="51"/>
        <v>0</v>
      </c>
      <c r="J121" s="26">
        <f t="shared" si="51"/>
        <v>0</v>
      </c>
      <c r="K121" s="26">
        <f t="shared" si="51"/>
        <v>0</v>
      </c>
      <c r="L121" s="27">
        <f t="shared" si="51"/>
        <v>0</v>
      </c>
      <c r="M121" s="15"/>
      <c r="N121" s="42"/>
      <c r="O121" s="5" t="s">
        <v>11</v>
      </c>
      <c r="P121" s="22"/>
      <c r="Q121" s="26">
        <f t="shared" si="52"/>
        <v>0</v>
      </c>
      <c r="R121" s="26">
        <f t="shared" si="52"/>
        <v>0</v>
      </c>
      <c r="S121" s="26">
        <f t="shared" si="52"/>
        <v>0</v>
      </c>
      <c r="T121" s="26">
        <f t="shared" si="52"/>
        <v>0</v>
      </c>
      <c r="U121" s="26">
        <f t="shared" si="52"/>
        <v>0</v>
      </c>
      <c r="V121" s="26">
        <f t="shared" si="52"/>
        <v>0</v>
      </c>
      <c r="W121" s="26">
        <f t="shared" si="52"/>
        <v>0</v>
      </c>
      <c r="X121" s="27">
        <f t="shared" si="52"/>
        <v>0</v>
      </c>
      <c r="Y121" s="15"/>
      <c r="Z121" s="43"/>
    </row>
    <row r="122" spans="2:26" ht="14.25" hidden="1" x14ac:dyDescent="0.25">
      <c r="B122" s="41"/>
      <c r="C122" s="5" t="s">
        <v>12</v>
      </c>
      <c r="D122" s="22"/>
      <c r="E122" s="26">
        <f t="shared" ref="E122:L122" si="53">+E121-E120</f>
        <v>0</v>
      </c>
      <c r="F122" s="26">
        <f t="shared" si="53"/>
        <v>0</v>
      </c>
      <c r="G122" s="26">
        <f t="shared" si="53"/>
        <v>0</v>
      </c>
      <c r="H122" s="26">
        <f t="shared" si="53"/>
        <v>0</v>
      </c>
      <c r="I122" s="26">
        <f t="shared" si="53"/>
        <v>0</v>
      </c>
      <c r="J122" s="26">
        <f t="shared" si="53"/>
        <v>0</v>
      </c>
      <c r="K122" s="26">
        <f t="shared" si="53"/>
        <v>0</v>
      </c>
      <c r="L122" s="27">
        <f t="shared" si="53"/>
        <v>0</v>
      </c>
      <c r="M122" s="15"/>
      <c r="N122" s="42"/>
      <c r="O122" s="5" t="s">
        <v>12</v>
      </c>
      <c r="P122" s="22"/>
      <c r="Q122" s="26">
        <f t="shared" ref="Q122:X122" si="54">+Q121-Q120</f>
        <v>0</v>
      </c>
      <c r="R122" s="26">
        <f t="shared" si="54"/>
        <v>0</v>
      </c>
      <c r="S122" s="26">
        <f t="shared" si="54"/>
        <v>0</v>
      </c>
      <c r="T122" s="26">
        <f t="shared" si="54"/>
        <v>0</v>
      </c>
      <c r="U122" s="26">
        <f t="shared" si="54"/>
        <v>0</v>
      </c>
      <c r="V122" s="26">
        <f t="shared" si="54"/>
        <v>0</v>
      </c>
      <c r="W122" s="26">
        <f t="shared" si="54"/>
        <v>0</v>
      </c>
      <c r="X122" s="27">
        <f t="shared" si="54"/>
        <v>0</v>
      </c>
      <c r="Y122" s="15"/>
      <c r="Z122" s="43"/>
    </row>
    <row r="123" spans="2:26" ht="18" thickBot="1" x14ac:dyDescent="0.35">
      <c r="B123" s="41"/>
      <c r="C123" s="17" t="s">
        <v>32</v>
      </c>
      <c r="D123" s="18"/>
      <c r="E123" s="28">
        <f t="shared" ref="E123:L123" si="55">IF(+E122&lt;0,E122+24,E122)</f>
        <v>0</v>
      </c>
      <c r="F123" s="28">
        <f t="shared" si="55"/>
        <v>0</v>
      </c>
      <c r="G123" s="28">
        <f t="shared" si="55"/>
        <v>0</v>
      </c>
      <c r="H123" s="28">
        <f t="shared" si="55"/>
        <v>0</v>
      </c>
      <c r="I123" s="28">
        <f t="shared" si="55"/>
        <v>0</v>
      </c>
      <c r="J123" s="28">
        <f t="shared" si="55"/>
        <v>0</v>
      </c>
      <c r="K123" s="28">
        <f t="shared" si="55"/>
        <v>0</v>
      </c>
      <c r="L123" s="29">
        <f t="shared" si="55"/>
        <v>0</v>
      </c>
      <c r="M123" s="16">
        <f>+(L123*C115)+(SUM(E123:K123)*(365-C115)/7)</f>
        <v>0</v>
      </c>
      <c r="N123" s="42"/>
      <c r="O123" s="17" t="s">
        <v>32</v>
      </c>
      <c r="P123" s="18"/>
      <c r="Q123" s="28">
        <f t="shared" ref="Q123:X123" si="56">IF(+Q122&lt;0,Q122+24,Q122)</f>
        <v>0</v>
      </c>
      <c r="R123" s="28">
        <f t="shared" si="56"/>
        <v>0</v>
      </c>
      <c r="S123" s="28">
        <f t="shared" si="56"/>
        <v>0</v>
      </c>
      <c r="T123" s="28">
        <f t="shared" si="56"/>
        <v>0</v>
      </c>
      <c r="U123" s="28">
        <f t="shared" si="56"/>
        <v>0</v>
      </c>
      <c r="V123" s="28">
        <f t="shared" si="56"/>
        <v>0</v>
      </c>
      <c r="W123" s="28">
        <f t="shared" si="56"/>
        <v>0</v>
      </c>
      <c r="X123" s="29">
        <f t="shared" si="56"/>
        <v>0</v>
      </c>
      <c r="Y123" s="16">
        <f>+(X123*O115)+(SUM(Q123:W123)*(365-O115)/7)</f>
        <v>0</v>
      </c>
      <c r="Z123" s="43"/>
    </row>
    <row r="124" spans="2:26" x14ac:dyDescent="0.2">
      <c r="B124" s="41"/>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3"/>
    </row>
    <row r="125" spans="2:26" ht="15.75" x14ac:dyDescent="0.25">
      <c r="B125" s="41"/>
      <c r="C125" s="44" t="s">
        <v>38</v>
      </c>
      <c r="D125" s="42"/>
      <c r="E125" s="42"/>
      <c r="F125" s="42"/>
      <c r="G125" s="42"/>
      <c r="H125" s="42"/>
      <c r="I125" s="42"/>
      <c r="J125" s="42"/>
      <c r="K125" s="42"/>
      <c r="L125" s="42"/>
      <c r="M125" s="42"/>
      <c r="N125" s="42"/>
      <c r="O125" s="44" t="s">
        <v>40</v>
      </c>
      <c r="P125" s="42"/>
      <c r="Q125" s="42"/>
      <c r="R125" s="42"/>
      <c r="S125" s="42"/>
      <c r="T125" s="42"/>
      <c r="U125" s="42"/>
      <c r="V125" s="42"/>
      <c r="W125" s="42"/>
      <c r="X125" s="42"/>
      <c r="Y125" s="42"/>
      <c r="Z125" s="43"/>
    </row>
    <row r="126" spans="2:26" ht="15.75" x14ac:dyDescent="0.25">
      <c r="B126" s="41"/>
      <c r="C126" s="44"/>
      <c r="D126" s="42"/>
      <c r="E126" s="42"/>
      <c r="F126" s="42"/>
      <c r="G126" s="42"/>
      <c r="H126" s="42"/>
      <c r="I126" s="42"/>
      <c r="J126" s="42"/>
      <c r="K126" s="42"/>
      <c r="L126" s="42"/>
      <c r="M126" s="42"/>
      <c r="N126" s="42"/>
      <c r="O126" s="42"/>
      <c r="P126" s="42"/>
      <c r="Q126" s="42"/>
      <c r="R126" s="42"/>
      <c r="S126" s="42"/>
      <c r="T126" s="42"/>
      <c r="U126" s="42"/>
      <c r="V126" s="42"/>
      <c r="W126" s="42"/>
      <c r="X126" s="42"/>
      <c r="Y126" s="42"/>
      <c r="Z126" s="43"/>
    </row>
    <row r="127" spans="2:26" ht="14.25" x14ac:dyDescent="0.25">
      <c r="B127" s="41"/>
      <c r="C127" s="32">
        <v>0</v>
      </c>
      <c r="D127" s="30" t="s">
        <v>36</v>
      </c>
      <c r="E127" s="42"/>
      <c r="F127" s="42"/>
      <c r="G127" s="31"/>
      <c r="H127" s="42"/>
      <c r="I127" s="42"/>
      <c r="J127" s="42"/>
      <c r="K127" s="42"/>
      <c r="L127" s="42"/>
      <c r="M127" s="42"/>
      <c r="N127" s="42"/>
      <c r="O127" s="32">
        <v>0</v>
      </c>
      <c r="P127" s="30" t="s">
        <v>36</v>
      </c>
      <c r="Q127" s="42"/>
      <c r="R127" s="42"/>
      <c r="S127" s="31"/>
      <c r="T127" s="42"/>
      <c r="U127" s="42"/>
      <c r="V127" s="42"/>
      <c r="W127" s="42"/>
      <c r="X127" s="42"/>
      <c r="Y127" s="42"/>
      <c r="Z127" s="43"/>
    </row>
    <row r="128" spans="2:26" ht="15" thickBot="1" x14ac:dyDescent="0.3">
      <c r="B128" s="41"/>
      <c r="C128" s="33">
        <v>52</v>
      </c>
      <c r="D128" s="31" t="s">
        <v>31</v>
      </c>
      <c r="E128" s="42"/>
      <c r="F128" s="42"/>
      <c r="G128" s="42"/>
      <c r="H128" s="42"/>
      <c r="I128" s="42"/>
      <c r="J128" s="42"/>
      <c r="K128" s="42"/>
      <c r="L128" s="42"/>
      <c r="M128" s="42"/>
      <c r="N128" s="42"/>
      <c r="O128" s="33">
        <v>52</v>
      </c>
      <c r="P128" s="31" t="s">
        <v>31</v>
      </c>
      <c r="Q128" s="42"/>
      <c r="R128" s="42"/>
      <c r="S128" s="42"/>
      <c r="T128" s="42"/>
      <c r="U128" s="42"/>
      <c r="V128" s="42"/>
      <c r="W128" s="42"/>
      <c r="X128" s="42"/>
      <c r="Y128" s="42"/>
      <c r="Z128" s="43"/>
    </row>
    <row r="129" spans="2:26" ht="15" thickBot="1" x14ac:dyDescent="0.3">
      <c r="B129" s="41"/>
      <c r="C129" s="93" t="s">
        <v>33</v>
      </c>
      <c r="D129" s="8"/>
      <c r="E129" s="23" t="s">
        <v>2</v>
      </c>
      <c r="F129" s="23" t="s">
        <v>3</v>
      </c>
      <c r="G129" s="23" t="s">
        <v>4</v>
      </c>
      <c r="H129" s="23" t="s">
        <v>5</v>
      </c>
      <c r="I129" s="23" t="s">
        <v>6</v>
      </c>
      <c r="J129" s="23" t="s">
        <v>7</v>
      </c>
      <c r="K129" s="23" t="s">
        <v>8</v>
      </c>
      <c r="L129" s="24" t="s">
        <v>9</v>
      </c>
      <c r="M129" s="1" t="s">
        <v>1</v>
      </c>
      <c r="N129" s="42"/>
      <c r="O129" s="7" t="s">
        <v>33</v>
      </c>
      <c r="P129" s="8"/>
      <c r="Q129" s="23" t="s">
        <v>2</v>
      </c>
      <c r="R129" s="23" t="s">
        <v>3</v>
      </c>
      <c r="S129" s="23" t="s">
        <v>4</v>
      </c>
      <c r="T129" s="23" t="s">
        <v>5</v>
      </c>
      <c r="U129" s="23" t="s">
        <v>6</v>
      </c>
      <c r="V129" s="23" t="s">
        <v>7</v>
      </c>
      <c r="W129" s="23" t="s">
        <v>8</v>
      </c>
      <c r="X129" s="24" t="s">
        <v>9</v>
      </c>
      <c r="Y129" s="1" t="s">
        <v>1</v>
      </c>
      <c r="Z129" s="43"/>
    </row>
    <row r="130" spans="2:26" ht="14.25" x14ac:dyDescent="0.25">
      <c r="B130" s="41"/>
      <c r="C130" s="3" t="s">
        <v>10</v>
      </c>
      <c r="D130" s="21"/>
      <c r="E130" s="25"/>
      <c r="F130" s="25"/>
      <c r="G130" s="25"/>
      <c r="H130" s="25"/>
      <c r="I130" s="25"/>
      <c r="J130" s="25"/>
      <c r="K130" s="25"/>
      <c r="L130" s="25"/>
      <c r="M130" s="2" t="s">
        <v>35</v>
      </c>
      <c r="N130" s="42"/>
      <c r="O130" s="3" t="s">
        <v>10</v>
      </c>
      <c r="P130" s="21"/>
      <c r="Q130" s="25"/>
      <c r="R130" s="25"/>
      <c r="S130" s="25"/>
      <c r="T130" s="25"/>
      <c r="U130" s="25"/>
      <c r="V130" s="25"/>
      <c r="W130" s="25"/>
      <c r="X130" s="25"/>
      <c r="Y130" s="2" t="s">
        <v>35</v>
      </c>
      <c r="Z130" s="43"/>
    </row>
    <row r="131" spans="2:26" ht="14.25" x14ac:dyDescent="0.25">
      <c r="B131" s="41"/>
      <c r="C131" s="3" t="s">
        <v>11</v>
      </c>
      <c r="D131" s="21"/>
      <c r="E131" s="25"/>
      <c r="F131" s="25"/>
      <c r="G131" s="25"/>
      <c r="H131" s="25"/>
      <c r="I131" s="25"/>
      <c r="J131" s="25"/>
      <c r="K131" s="25"/>
      <c r="L131" s="25"/>
      <c r="M131" s="4"/>
      <c r="N131" s="42"/>
      <c r="O131" s="3" t="s">
        <v>11</v>
      </c>
      <c r="P131" s="21"/>
      <c r="Q131" s="25"/>
      <c r="R131" s="25"/>
      <c r="S131" s="25"/>
      <c r="T131" s="25"/>
      <c r="U131" s="25"/>
      <c r="V131" s="25"/>
      <c r="W131" s="25"/>
      <c r="X131" s="25"/>
      <c r="Y131" s="4"/>
      <c r="Z131" s="43"/>
    </row>
    <row r="132" spans="2:26" ht="14.25" hidden="1" x14ac:dyDescent="0.25">
      <c r="B132" s="41"/>
      <c r="C132" s="5" t="s">
        <v>10</v>
      </c>
      <c r="D132" s="22"/>
      <c r="E132" s="26">
        <f t="shared" ref="E132:L133" si="57">HOUR(E130)+MINUTE(E130)/60</f>
        <v>0</v>
      </c>
      <c r="F132" s="26">
        <f t="shared" si="57"/>
        <v>0</v>
      </c>
      <c r="G132" s="26">
        <f t="shared" si="57"/>
        <v>0</v>
      </c>
      <c r="H132" s="26">
        <f t="shared" si="57"/>
        <v>0</v>
      </c>
      <c r="I132" s="26">
        <f t="shared" si="57"/>
        <v>0</v>
      </c>
      <c r="J132" s="26">
        <f t="shared" si="57"/>
        <v>0</v>
      </c>
      <c r="K132" s="26">
        <f t="shared" si="57"/>
        <v>0</v>
      </c>
      <c r="L132" s="27">
        <f t="shared" si="57"/>
        <v>0</v>
      </c>
      <c r="M132" s="15"/>
      <c r="N132" s="42"/>
      <c r="O132" s="5" t="s">
        <v>10</v>
      </c>
      <c r="P132" s="22"/>
      <c r="Q132" s="26">
        <f t="shared" ref="Q132:X133" si="58">HOUR(Q130)+MINUTE(Q130)/60</f>
        <v>0</v>
      </c>
      <c r="R132" s="26">
        <f t="shared" si="58"/>
        <v>0</v>
      </c>
      <c r="S132" s="26">
        <f t="shared" si="58"/>
        <v>0</v>
      </c>
      <c r="T132" s="26">
        <f t="shared" si="58"/>
        <v>0</v>
      </c>
      <c r="U132" s="26">
        <f t="shared" si="58"/>
        <v>0</v>
      </c>
      <c r="V132" s="26">
        <f t="shared" si="58"/>
        <v>0</v>
      </c>
      <c r="W132" s="26">
        <f t="shared" si="58"/>
        <v>0</v>
      </c>
      <c r="X132" s="27">
        <f t="shared" si="58"/>
        <v>0</v>
      </c>
      <c r="Y132" s="15"/>
      <c r="Z132" s="43"/>
    </row>
    <row r="133" spans="2:26" ht="14.25" hidden="1" x14ac:dyDescent="0.25">
      <c r="B133" s="41"/>
      <c r="C133" s="5" t="s">
        <v>11</v>
      </c>
      <c r="D133" s="22"/>
      <c r="E133" s="26">
        <f t="shared" si="57"/>
        <v>0</v>
      </c>
      <c r="F133" s="26">
        <f t="shared" si="57"/>
        <v>0</v>
      </c>
      <c r="G133" s="26">
        <f t="shared" si="57"/>
        <v>0</v>
      </c>
      <c r="H133" s="26">
        <f t="shared" si="57"/>
        <v>0</v>
      </c>
      <c r="I133" s="26">
        <f t="shared" si="57"/>
        <v>0</v>
      </c>
      <c r="J133" s="26">
        <f t="shared" si="57"/>
        <v>0</v>
      </c>
      <c r="K133" s="26">
        <f t="shared" si="57"/>
        <v>0</v>
      </c>
      <c r="L133" s="27">
        <f t="shared" si="57"/>
        <v>0</v>
      </c>
      <c r="M133" s="15"/>
      <c r="N133" s="42"/>
      <c r="O133" s="5" t="s">
        <v>11</v>
      </c>
      <c r="P133" s="22"/>
      <c r="Q133" s="26">
        <f t="shared" si="58"/>
        <v>0</v>
      </c>
      <c r="R133" s="26">
        <f t="shared" si="58"/>
        <v>0</v>
      </c>
      <c r="S133" s="26">
        <f t="shared" si="58"/>
        <v>0</v>
      </c>
      <c r="T133" s="26">
        <f t="shared" si="58"/>
        <v>0</v>
      </c>
      <c r="U133" s="26">
        <f t="shared" si="58"/>
        <v>0</v>
      </c>
      <c r="V133" s="26">
        <f t="shared" si="58"/>
        <v>0</v>
      </c>
      <c r="W133" s="26">
        <f t="shared" si="58"/>
        <v>0</v>
      </c>
      <c r="X133" s="27">
        <f t="shared" si="58"/>
        <v>0</v>
      </c>
      <c r="Y133" s="15"/>
      <c r="Z133" s="43"/>
    </row>
    <row r="134" spans="2:26" ht="14.25" hidden="1" x14ac:dyDescent="0.25">
      <c r="B134" s="41"/>
      <c r="C134" s="5" t="s">
        <v>12</v>
      </c>
      <c r="D134" s="22"/>
      <c r="E134" s="26">
        <f t="shared" ref="E134:L134" si="59">+E133-E132</f>
        <v>0</v>
      </c>
      <c r="F134" s="26">
        <f t="shared" si="59"/>
        <v>0</v>
      </c>
      <c r="G134" s="26">
        <f t="shared" si="59"/>
        <v>0</v>
      </c>
      <c r="H134" s="26">
        <f t="shared" si="59"/>
        <v>0</v>
      </c>
      <c r="I134" s="26">
        <f t="shared" si="59"/>
        <v>0</v>
      </c>
      <c r="J134" s="26">
        <f t="shared" si="59"/>
        <v>0</v>
      </c>
      <c r="K134" s="26">
        <f t="shared" si="59"/>
        <v>0</v>
      </c>
      <c r="L134" s="27">
        <f t="shared" si="59"/>
        <v>0</v>
      </c>
      <c r="M134" s="15"/>
      <c r="N134" s="42"/>
      <c r="O134" s="5" t="s">
        <v>12</v>
      </c>
      <c r="P134" s="22"/>
      <c r="Q134" s="26">
        <f t="shared" ref="Q134:X134" si="60">+Q133-Q132</f>
        <v>0</v>
      </c>
      <c r="R134" s="26">
        <f t="shared" si="60"/>
        <v>0</v>
      </c>
      <c r="S134" s="26">
        <f t="shared" si="60"/>
        <v>0</v>
      </c>
      <c r="T134" s="26">
        <f t="shared" si="60"/>
        <v>0</v>
      </c>
      <c r="U134" s="26">
        <f t="shared" si="60"/>
        <v>0</v>
      </c>
      <c r="V134" s="26">
        <f t="shared" si="60"/>
        <v>0</v>
      </c>
      <c r="W134" s="26">
        <f t="shared" si="60"/>
        <v>0</v>
      </c>
      <c r="X134" s="27">
        <f t="shared" si="60"/>
        <v>0</v>
      </c>
      <c r="Y134" s="15"/>
      <c r="Z134" s="43"/>
    </row>
    <row r="135" spans="2:26" ht="18" thickBot="1" x14ac:dyDescent="0.35">
      <c r="B135" s="41"/>
      <c r="C135" s="17" t="s">
        <v>32</v>
      </c>
      <c r="D135" s="18"/>
      <c r="E135" s="28">
        <f t="shared" ref="E135:L135" si="61">IF(+E134&lt;0,E134+24,E134)</f>
        <v>0</v>
      </c>
      <c r="F135" s="28">
        <f t="shared" si="61"/>
        <v>0</v>
      </c>
      <c r="G135" s="28">
        <f t="shared" si="61"/>
        <v>0</v>
      </c>
      <c r="H135" s="28">
        <f t="shared" si="61"/>
        <v>0</v>
      </c>
      <c r="I135" s="28">
        <f t="shared" si="61"/>
        <v>0</v>
      </c>
      <c r="J135" s="28">
        <f t="shared" si="61"/>
        <v>0</v>
      </c>
      <c r="K135" s="28">
        <f t="shared" si="61"/>
        <v>0</v>
      </c>
      <c r="L135" s="29">
        <f t="shared" si="61"/>
        <v>0</v>
      </c>
      <c r="M135" s="16">
        <f>+(L135*C127)+(SUM(E135:K135)*(365-C127)/7)</f>
        <v>0</v>
      </c>
      <c r="N135" s="42"/>
      <c r="O135" s="17" t="s">
        <v>32</v>
      </c>
      <c r="P135" s="18"/>
      <c r="Q135" s="28">
        <f t="shared" ref="Q135:X135" si="62">IF(+Q134&lt;0,Q134+24,Q134)</f>
        <v>0</v>
      </c>
      <c r="R135" s="28">
        <f t="shared" si="62"/>
        <v>0</v>
      </c>
      <c r="S135" s="28">
        <f t="shared" si="62"/>
        <v>0</v>
      </c>
      <c r="T135" s="28">
        <f t="shared" si="62"/>
        <v>0</v>
      </c>
      <c r="U135" s="28">
        <f t="shared" si="62"/>
        <v>0</v>
      </c>
      <c r="V135" s="28">
        <f t="shared" si="62"/>
        <v>0</v>
      </c>
      <c r="W135" s="28">
        <f t="shared" si="62"/>
        <v>0</v>
      </c>
      <c r="X135" s="29">
        <f t="shared" si="62"/>
        <v>0</v>
      </c>
      <c r="Y135" s="16">
        <f>+(X135*O127)+(SUM(Q135:W135)*(365-O127)/7)</f>
        <v>0</v>
      </c>
      <c r="Z135" s="43"/>
    </row>
    <row r="136" spans="2:26" ht="13.5" thickBot="1" x14ac:dyDescent="0.25">
      <c r="B136" s="45"/>
      <c r="C136" s="46"/>
      <c r="D136" s="46"/>
      <c r="E136" s="46"/>
      <c r="F136" s="46"/>
      <c r="G136" s="46"/>
      <c r="H136" s="46"/>
      <c r="I136" s="46"/>
      <c r="J136" s="46"/>
      <c r="K136" s="46"/>
      <c r="L136" s="46"/>
      <c r="M136" s="46"/>
      <c r="N136" s="46"/>
      <c r="O136" s="46"/>
      <c r="P136" s="46"/>
      <c r="Q136" s="46"/>
      <c r="R136" s="46"/>
      <c r="S136" s="46"/>
      <c r="T136" s="46"/>
      <c r="U136" s="46"/>
      <c r="V136" s="46"/>
      <c r="W136" s="46"/>
      <c r="X136" s="46"/>
      <c r="Y136" s="46"/>
      <c r="Z136" s="47"/>
    </row>
    <row r="137" spans="2:26" x14ac:dyDescent="0.2">
      <c r="B137" s="94"/>
      <c r="C137" s="94"/>
      <c r="D137" s="94"/>
      <c r="E137" s="94"/>
      <c r="F137" s="94"/>
      <c r="G137" s="94"/>
      <c r="H137" s="94"/>
      <c r="I137" s="94"/>
      <c r="J137" s="94"/>
      <c r="K137" s="94"/>
      <c r="L137" s="94"/>
      <c r="M137" s="94"/>
      <c r="N137" s="94"/>
      <c r="O137" s="94"/>
      <c r="P137" s="94"/>
      <c r="Q137" s="94"/>
      <c r="R137" s="94"/>
      <c r="S137" s="94"/>
      <c r="T137" s="94"/>
      <c r="U137" s="94"/>
      <c r="V137" s="94"/>
      <c r="W137" s="94"/>
      <c r="X137" s="94"/>
      <c r="Y137" s="94"/>
      <c r="Z137" s="94"/>
    </row>
    <row r="138" spans="2:26" x14ac:dyDescent="0.2">
      <c r="B138" s="94"/>
      <c r="C138" s="94"/>
      <c r="D138" s="94"/>
      <c r="E138" s="94"/>
      <c r="F138" s="94"/>
      <c r="G138" s="94"/>
      <c r="H138" s="94"/>
      <c r="I138" s="94"/>
      <c r="J138" s="94"/>
      <c r="K138" s="94"/>
      <c r="L138" s="94"/>
      <c r="M138" s="94"/>
      <c r="N138" s="94"/>
      <c r="O138" s="94"/>
      <c r="P138" s="94"/>
      <c r="Q138" s="94"/>
      <c r="R138" s="94"/>
      <c r="S138" s="94"/>
      <c r="T138" s="94"/>
      <c r="U138" s="94"/>
      <c r="V138" s="94"/>
      <c r="W138" s="94"/>
      <c r="X138" s="94"/>
      <c r="Y138" s="94"/>
      <c r="Z138" s="94"/>
    </row>
    <row r="139" spans="2:26" x14ac:dyDescent="0.2">
      <c r="B139" s="94"/>
      <c r="C139" s="94"/>
      <c r="D139" s="94"/>
      <c r="E139" s="94"/>
      <c r="F139" s="94"/>
      <c r="G139" s="94"/>
      <c r="H139" s="94"/>
      <c r="I139" s="94"/>
      <c r="J139" s="94"/>
      <c r="K139" s="94"/>
      <c r="L139" s="94"/>
      <c r="M139" s="94"/>
      <c r="N139" s="94"/>
      <c r="O139" s="94"/>
      <c r="P139" s="94"/>
      <c r="Q139" s="94"/>
      <c r="R139" s="94"/>
      <c r="S139" s="94"/>
      <c r="T139" s="94"/>
      <c r="U139" s="94"/>
      <c r="V139" s="94"/>
      <c r="W139" s="94"/>
      <c r="X139" s="94"/>
      <c r="Y139" s="94"/>
      <c r="Z139" s="94"/>
    </row>
    <row r="140" spans="2:26" x14ac:dyDescent="0.2">
      <c r="B140" s="94"/>
      <c r="C140" s="94"/>
      <c r="D140" s="94"/>
      <c r="E140" s="94"/>
      <c r="F140" s="94"/>
      <c r="G140" s="94"/>
      <c r="H140" s="94"/>
      <c r="I140" s="94"/>
      <c r="J140" s="94"/>
      <c r="K140" s="94"/>
      <c r="L140" s="94"/>
      <c r="M140" s="94"/>
      <c r="N140" s="94"/>
      <c r="O140" s="94"/>
      <c r="P140" s="94"/>
      <c r="Q140" s="94"/>
      <c r="R140" s="94"/>
      <c r="S140" s="94"/>
      <c r="T140" s="94"/>
      <c r="U140" s="94"/>
      <c r="V140" s="94"/>
      <c r="W140" s="94"/>
      <c r="X140" s="94"/>
      <c r="Y140" s="94"/>
      <c r="Z140" s="94"/>
    </row>
    <row r="141" spans="2:26" x14ac:dyDescent="0.2">
      <c r="B141" s="94"/>
      <c r="C141" s="94"/>
      <c r="D141" s="94"/>
      <c r="E141" s="94"/>
      <c r="F141" s="94"/>
      <c r="G141" s="94"/>
      <c r="H141" s="94"/>
      <c r="I141" s="94"/>
      <c r="J141" s="94"/>
      <c r="K141" s="94"/>
      <c r="L141" s="94"/>
      <c r="M141" s="94"/>
      <c r="N141" s="94"/>
      <c r="O141" s="94"/>
      <c r="P141" s="94"/>
      <c r="Q141" s="94"/>
      <c r="R141" s="94"/>
      <c r="S141" s="94"/>
      <c r="T141" s="94"/>
      <c r="U141" s="94"/>
      <c r="V141" s="94"/>
      <c r="W141" s="94"/>
      <c r="X141" s="94"/>
      <c r="Y141" s="94"/>
      <c r="Z141" s="94"/>
    </row>
    <row r="142" spans="2:26" x14ac:dyDescent="0.2">
      <c r="B142" s="94"/>
      <c r="C142" s="94"/>
      <c r="D142" s="94"/>
      <c r="E142" s="94"/>
      <c r="F142" s="94"/>
      <c r="G142" s="94"/>
      <c r="H142" s="94"/>
      <c r="I142" s="94"/>
      <c r="J142" s="94"/>
      <c r="K142" s="94"/>
      <c r="L142" s="94"/>
      <c r="M142" s="94"/>
      <c r="N142" s="94"/>
      <c r="O142" s="94"/>
      <c r="P142" s="94"/>
      <c r="Q142" s="94"/>
      <c r="R142" s="94"/>
      <c r="S142" s="94"/>
      <c r="T142" s="94"/>
      <c r="U142" s="94"/>
      <c r="V142" s="94"/>
      <c r="W142" s="94"/>
      <c r="X142" s="94"/>
      <c r="Y142" s="94"/>
      <c r="Z142" s="94"/>
    </row>
    <row r="143" spans="2:26" x14ac:dyDescent="0.2">
      <c r="B143" s="94"/>
      <c r="C143" s="94"/>
      <c r="D143" s="94"/>
      <c r="E143" s="94"/>
      <c r="F143" s="94"/>
      <c r="G143" s="94"/>
      <c r="H143" s="94"/>
      <c r="I143" s="94"/>
      <c r="J143" s="94"/>
      <c r="K143" s="94"/>
      <c r="L143" s="94"/>
      <c r="M143" s="94"/>
      <c r="N143" s="94"/>
      <c r="O143" s="94"/>
      <c r="P143" s="94"/>
      <c r="Q143" s="94"/>
      <c r="R143" s="94"/>
      <c r="S143" s="94"/>
      <c r="T143" s="94"/>
      <c r="U143" s="94"/>
      <c r="V143" s="94"/>
      <c r="W143" s="94"/>
      <c r="X143" s="94"/>
      <c r="Y143" s="94"/>
      <c r="Z143" s="94"/>
    </row>
    <row r="144" spans="2:26" x14ac:dyDescent="0.2">
      <c r="B144" s="94"/>
      <c r="C144" s="94"/>
      <c r="D144" s="94"/>
      <c r="E144" s="94"/>
      <c r="F144" s="94"/>
      <c r="G144" s="94"/>
      <c r="H144" s="94"/>
      <c r="I144" s="94"/>
      <c r="J144" s="94"/>
      <c r="K144" s="94"/>
      <c r="L144" s="94"/>
      <c r="M144" s="94"/>
      <c r="N144" s="94"/>
      <c r="O144" s="94"/>
      <c r="P144" s="94"/>
      <c r="Q144" s="94"/>
      <c r="R144" s="94"/>
      <c r="S144" s="94"/>
      <c r="T144" s="94"/>
      <c r="U144" s="94"/>
      <c r="V144" s="94"/>
      <c r="W144" s="94"/>
      <c r="X144" s="94"/>
      <c r="Y144" s="94"/>
      <c r="Z144" s="94"/>
    </row>
    <row r="145" spans="2:26" x14ac:dyDescent="0.2">
      <c r="B145" s="94"/>
      <c r="C145" s="94"/>
      <c r="D145" s="94"/>
      <c r="E145" s="94"/>
      <c r="F145" s="94"/>
      <c r="G145" s="94"/>
      <c r="H145" s="94"/>
      <c r="I145" s="94"/>
      <c r="J145" s="94"/>
      <c r="K145" s="94"/>
      <c r="L145" s="94"/>
      <c r="M145" s="94"/>
      <c r="N145" s="94"/>
      <c r="O145" s="94"/>
      <c r="P145" s="94"/>
      <c r="Q145" s="94"/>
      <c r="R145" s="94"/>
      <c r="S145" s="94"/>
      <c r="T145" s="94"/>
      <c r="U145" s="94"/>
      <c r="V145" s="94"/>
      <c r="W145" s="94"/>
      <c r="X145" s="94"/>
      <c r="Y145" s="94"/>
      <c r="Z145" s="94"/>
    </row>
    <row r="146" spans="2:26" x14ac:dyDescent="0.2">
      <c r="B146" s="94"/>
      <c r="C146" s="94"/>
      <c r="D146" s="94"/>
      <c r="E146" s="94"/>
      <c r="F146" s="94"/>
      <c r="G146" s="94"/>
      <c r="H146" s="94"/>
      <c r="I146" s="94"/>
      <c r="J146" s="94"/>
      <c r="K146" s="94"/>
      <c r="L146" s="94"/>
      <c r="M146" s="94"/>
      <c r="N146" s="94"/>
      <c r="O146" s="94"/>
      <c r="P146" s="94"/>
      <c r="Q146" s="94"/>
      <c r="R146" s="94"/>
      <c r="S146" s="94"/>
      <c r="T146" s="94"/>
      <c r="U146" s="94"/>
      <c r="V146" s="94"/>
      <c r="W146" s="94"/>
      <c r="X146" s="94"/>
      <c r="Y146" s="94"/>
      <c r="Z146" s="94"/>
    </row>
    <row r="147" spans="2:26" x14ac:dyDescent="0.2">
      <c r="B147" s="94"/>
      <c r="C147" s="94"/>
      <c r="D147" s="94"/>
      <c r="E147" s="94"/>
      <c r="F147" s="94"/>
      <c r="G147" s="94"/>
      <c r="H147" s="94"/>
      <c r="I147" s="94"/>
      <c r="J147" s="94"/>
      <c r="K147" s="94"/>
      <c r="L147" s="94"/>
      <c r="M147" s="94"/>
      <c r="N147" s="94"/>
      <c r="O147" s="94"/>
      <c r="P147" s="94"/>
      <c r="Q147" s="94"/>
      <c r="R147" s="94"/>
      <c r="S147" s="94"/>
      <c r="T147" s="94"/>
      <c r="U147" s="94"/>
      <c r="V147" s="94"/>
      <c r="W147" s="94"/>
      <c r="X147" s="94"/>
      <c r="Y147" s="94"/>
      <c r="Z147" s="94"/>
    </row>
    <row r="148" spans="2:26" x14ac:dyDescent="0.2">
      <c r="B148" s="94"/>
      <c r="C148" s="94"/>
      <c r="D148" s="94"/>
      <c r="E148" s="94"/>
      <c r="F148" s="94"/>
      <c r="G148" s="94"/>
      <c r="H148" s="94"/>
      <c r="I148" s="94"/>
      <c r="J148" s="94"/>
      <c r="K148" s="94"/>
      <c r="L148" s="94"/>
      <c r="M148" s="94"/>
      <c r="N148" s="94"/>
      <c r="O148" s="94"/>
      <c r="P148" s="94"/>
      <c r="Q148" s="94"/>
      <c r="R148" s="94"/>
      <c r="S148" s="94"/>
      <c r="T148" s="94"/>
      <c r="U148" s="94"/>
      <c r="V148" s="94"/>
      <c r="W148" s="94"/>
      <c r="X148" s="94"/>
      <c r="Y148" s="94"/>
      <c r="Z148" s="94"/>
    </row>
    <row r="149" spans="2:26" x14ac:dyDescent="0.2">
      <c r="B149" s="94"/>
      <c r="C149" s="94"/>
      <c r="D149" s="94"/>
      <c r="E149" s="94"/>
      <c r="F149" s="94"/>
      <c r="G149" s="94"/>
      <c r="H149" s="94"/>
      <c r="I149" s="94"/>
      <c r="J149" s="94"/>
      <c r="K149" s="94"/>
      <c r="L149" s="94"/>
      <c r="M149" s="94"/>
      <c r="N149" s="94"/>
      <c r="O149" s="94"/>
      <c r="P149" s="94"/>
      <c r="Q149" s="94"/>
      <c r="R149" s="94"/>
      <c r="S149" s="94"/>
      <c r="T149" s="94"/>
      <c r="U149" s="94"/>
      <c r="V149" s="94"/>
      <c r="W149" s="94"/>
      <c r="X149" s="94"/>
      <c r="Y149" s="94"/>
      <c r="Z149" s="94"/>
    </row>
    <row r="150" spans="2:26" x14ac:dyDescent="0.2">
      <c r="B150" s="94"/>
      <c r="C150" s="94"/>
      <c r="D150" s="94"/>
      <c r="E150" s="94"/>
      <c r="F150" s="94"/>
      <c r="G150" s="94"/>
      <c r="H150" s="94"/>
      <c r="I150" s="94"/>
      <c r="J150" s="94"/>
      <c r="K150" s="94"/>
      <c r="L150" s="94"/>
      <c r="M150" s="94"/>
      <c r="N150" s="94"/>
      <c r="O150" s="94"/>
      <c r="P150" s="94"/>
      <c r="Q150" s="94"/>
      <c r="R150" s="94"/>
      <c r="S150" s="94"/>
      <c r="T150" s="94"/>
      <c r="U150" s="94"/>
      <c r="V150" s="94"/>
      <c r="W150" s="94"/>
      <c r="X150" s="94"/>
      <c r="Y150" s="94"/>
      <c r="Z150" s="94"/>
    </row>
    <row r="151" spans="2:26" x14ac:dyDescent="0.2">
      <c r="B151" s="94"/>
      <c r="C151" s="94"/>
      <c r="D151" s="94"/>
      <c r="E151" s="94"/>
      <c r="F151" s="94"/>
      <c r="G151" s="94"/>
      <c r="H151" s="94"/>
      <c r="I151" s="94"/>
      <c r="J151" s="94"/>
      <c r="K151" s="94"/>
      <c r="L151" s="94"/>
      <c r="M151" s="94"/>
      <c r="N151" s="94"/>
      <c r="O151" s="94"/>
      <c r="P151" s="94"/>
      <c r="Q151" s="94"/>
      <c r="R151" s="94"/>
      <c r="S151" s="94"/>
      <c r="T151" s="94"/>
      <c r="U151" s="94"/>
      <c r="V151" s="94"/>
      <c r="W151" s="94"/>
      <c r="X151" s="94"/>
      <c r="Y151" s="94"/>
      <c r="Z151" s="94"/>
    </row>
    <row r="152" spans="2:26" x14ac:dyDescent="0.2">
      <c r="B152" s="94"/>
      <c r="C152" s="94"/>
      <c r="D152" s="94"/>
      <c r="E152" s="94"/>
      <c r="F152" s="94"/>
      <c r="G152" s="94"/>
      <c r="H152" s="94"/>
      <c r="I152" s="94"/>
      <c r="J152" s="94"/>
      <c r="K152" s="94"/>
      <c r="L152" s="94"/>
      <c r="M152" s="94"/>
      <c r="N152" s="94"/>
      <c r="O152" s="94"/>
      <c r="P152" s="94"/>
      <c r="Q152" s="94"/>
      <c r="R152" s="94"/>
      <c r="S152" s="94"/>
      <c r="T152" s="94"/>
      <c r="U152" s="94"/>
      <c r="V152" s="94"/>
      <c r="W152" s="94"/>
      <c r="X152" s="94"/>
      <c r="Y152" s="94"/>
      <c r="Z152" s="94"/>
    </row>
    <row r="153" spans="2:26" x14ac:dyDescent="0.2">
      <c r="B153" s="94"/>
      <c r="C153" s="94"/>
      <c r="D153" s="94"/>
      <c r="E153" s="94"/>
      <c r="F153" s="94"/>
      <c r="G153" s="94"/>
      <c r="H153" s="94"/>
      <c r="I153" s="94"/>
      <c r="J153" s="94"/>
      <c r="K153" s="94"/>
      <c r="L153" s="94"/>
      <c r="M153" s="94"/>
      <c r="N153" s="94"/>
      <c r="O153" s="94"/>
      <c r="P153" s="94"/>
      <c r="Q153" s="94"/>
      <c r="R153" s="94"/>
      <c r="S153" s="94"/>
      <c r="T153" s="94"/>
      <c r="U153" s="94"/>
      <c r="V153" s="94"/>
      <c r="W153" s="94"/>
      <c r="X153" s="94"/>
      <c r="Y153" s="94"/>
      <c r="Z153" s="94"/>
    </row>
    <row r="154" spans="2:26" x14ac:dyDescent="0.2">
      <c r="B154" s="94"/>
      <c r="C154" s="94"/>
      <c r="D154" s="94"/>
      <c r="E154" s="94"/>
      <c r="F154" s="94"/>
      <c r="G154" s="94"/>
      <c r="H154" s="94"/>
      <c r="I154" s="94"/>
      <c r="J154" s="94"/>
      <c r="K154" s="94"/>
      <c r="L154" s="94"/>
      <c r="M154" s="94"/>
      <c r="N154" s="94"/>
      <c r="O154" s="94"/>
      <c r="P154" s="94"/>
      <c r="Q154" s="94"/>
      <c r="R154" s="94"/>
      <c r="S154" s="94"/>
      <c r="T154" s="94"/>
      <c r="U154" s="94"/>
      <c r="V154" s="94"/>
      <c r="W154" s="94"/>
      <c r="X154" s="94"/>
      <c r="Y154" s="94"/>
      <c r="Z154" s="94"/>
    </row>
    <row r="155" spans="2:26" x14ac:dyDescent="0.2">
      <c r="B155" s="94"/>
      <c r="C155" s="94"/>
      <c r="D155" s="94"/>
      <c r="E155" s="94"/>
      <c r="F155" s="94"/>
      <c r="G155" s="94"/>
      <c r="H155" s="94"/>
      <c r="I155" s="94"/>
      <c r="J155" s="94"/>
      <c r="K155" s="94"/>
      <c r="L155" s="94"/>
      <c r="M155" s="94"/>
      <c r="N155" s="94"/>
      <c r="O155" s="94"/>
      <c r="P155" s="94"/>
      <c r="Q155" s="94"/>
      <c r="R155" s="94"/>
      <c r="S155" s="94"/>
      <c r="T155" s="94"/>
      <c r="U155" s="94"/>
      <c r="V155" s="94"/>
      <c r="W155" s="94"/>
      <c r="X155" s="94"/>
      <c r="Y155" s="94"/>
      <c r="Z155" s="94"/>
    </row>
    <row r="156" spans="2:26" x14ac:dyDescent="0.2">
      <c r="B156" s="94"/>
      <c r="C156" s="94"/>
      <c r="D156" s="94"/>
      <c r="E156" s="94"/>
      <c r="F156" s="94"/>
      <c r="G156" s="94"/>
      <c r="H156" s="94"/>
      <c r="I156" s="94"/>
      <c r="J156" s="94"/>
      <c r="K156" s="94"/>
      <c r="L156" s="94"/>
      <c r="M156" s="94"/>
      <c r="N156" s="94"/>
      <c r="O156" s="94"/>
      <c r="P156" s="94"/>
      <c r="Q156" s="94"/>
      <c r="R156" s="94"/>
      <c r="S156" s="94"/>
      <c r="T156" s="94"/>
      <c r="U156" s="94"/>
      <c r="V156" s="94"/>
      <c r="W156" s="94"/>
      <c r="X156" s="94"/>
      <c r="Y156" s="94"/>
      <c r="Z156" s="94"/>
    </row>
    <row r="157" spans="2:26" x14ac:dyDescent="0.2">
      <c r="B157" s="94"/>
      <c r="C157" s="94"/>
      <c r="D157" s="94"/>
      <c r="E157" s="94"/>
      <c r="F157" s="94"/>
      <c r="G157" s="94"/>
      <c r="H157" s="94"/>
      <c r="I157" s="94"/>
      <c r="J157" s="94"/>
      <c r="K157" s="94"/>
      <c r="L157" s="94"/>
      <c r="M157" s="94"/>
      <c r="N157" s="94"/>
      <c r="O157" s="94"/>
      <c r="P157" s="94"/>
      <c r="Q157" s="94"/>
      <c r="R157" s="94"/>
      <c r="S157" s="94"/>
      <c r="T157" s="94"/>
      <c r="U157" s="94"/>
      <c r="V157" s="94"/>
      <c r="W157" s="94"/>
      <c r="X157" s="94"/>
      <c r="Y157" s="94"/>
      <c r="Z157" s="94"/>
    </row>
    <row r="158" spans="2:26" x14ac:dyDescent="0.2">
      <c r="B158" s="94"/>
      <c r="C158" s="94"/>
      <c r="D158" s="94"/>
      <c r="E158" s="94"/>
      <c r="F158" s="94"/>
      <c r="G158" s="94"/>
      <c r="H158" s="94"/>
      <c r="I158" s="94"/>
      <c r="J158" s="94"/>
      <c r="K158" s="94"/>
      <c r="L158" s="94"/>
      <c r="M158" s="94"/>
      <c r="N158" s="94"/>
      <c r="O158" s="94"/>
      <c r="P158" s="94"/>
      <c r="Q158" s="94"/>
      <c r="R158" s="94"/>
      <c r="S158" s="94"/>
      <c r="T158" s="94"/>
      <c r="U158" s="94"/>
      <c r="V158" s="94"/>
      <c r="W158" s="94"/>
      <c r="X158" s="94"/>
      <c r="Y158" s="94"/>
      <c r="Z158" s="94"/>
    </row>
    <row r="159" spans="2:26" x14ac:dyDescent="0.2">
      <c r="B159" s="94"/>
      <c r="C159" s="94"/>
      <c r="D159" s="94"/>
      <c r="E159" s="94"/>
      <c r="F159" s="94"/>
      <c r="G159" s="94"/>
      <c r="H159" s="94"/>
      <c r="I159" s="94"/>
      <c r="J159" s="94"/>
      <c r="K159" s="94"/>
      <c r="L159" s="94"/>
      <c r="M159" s="94"/>
      <c r="N159" s="94"/>
      <c r="O159" s="94"/>
      <c r="P159" s="94"/>
      <c r="Q159" s="94"/>
      <c r="R159" s="94"/>
      <c r="S159" s="94"/>
      <c r="T159" s="94"/>
      <c r="U159" s="94"/>
      <c r="V159" s="94"/>
      <c r="W159" s="94"/>
      <c r="X159" s="94"/>
      <c r="Y159" s="94"/>
      <c r="Z159" s="94"/>
    </row>
    <row r="160" spans="2:26" x14ac:dyDescent="0.2">
      <c r="B160" s="94"/>
      <c r="C160" s="94"/>
      <c r="D160" s="94"/>
      <c r="E160" s="94"/>
      <c r="F160" s="94"/>
      <c r="G160" s="94"/>
      <c r="H160" s="94"/>
      <c r="I160" s="94"/>
      <c r="J160" s="94"/>
      <c r="K160" s="94"/>
      <c r="L160" s="94"/>
      <c r="M160" s="94"/>
      <c r="N160" s="94"/>
      <c r="O160" s="94"/>
      <c r="P160" s="94"/>
      <c r="Q160" s="94"/>
      <c r="R160" s="94"/>
      <c r="S160" s="94"/>
      <c r="T160" s="94"/>
      <c r="U160" s="94"/>
      <c r="V160" s="94"/>
      <c r="W160" s="94"/>
      <c r="X160" s="94"/>
      <c r="Y160" s="94"/>
      <c r="Z160" s="94"/>
    </row>
    <row r="161" spans="2:26" x14ac:dyDescent="0.2">
      <c r="B161" s="94"/>
      <c r="C161" s="94"/>
      <c r="D161" s="94"/>
      <c r="E161" s="94"/>
      <c r="F161" s="94"/>
      <c r="G161" s="94"/>
      <c r="H161" s="94"/>
      <c r="I161" s="94"/>
      <c r="J161" s="94"/>
      <c r="K161" s="94"/>
      <c r="L161" s="94"/>
      <c r="M161" s="94"/>
      <c r="N161" s="94"/>
      <c r="O161" s="94"/>
      <c r="P161" s="94"/>
      <c r="Q161" s="94"/>
      <c r="R161" s="94"/>
      <c r="S161" s="94"/>
      <c r="T161" s="94"/>
      <c r="U161" s="94"/>
      <c r="V161" s="94"/>
      <c r="W161" s="94"/>
      <c r="X161" s="94"/>
      <c r="Y161" s="94"/>
      <c r="Z161" s="94"/>
    </row>
    <row r="162" spans="2:26" x14ac:dyDescent="0.2">
      <c r="B162" s="94"/>
      <c r="C162" s="94"/>
      <c r="D162" s="94"/>
      <c r="E162" s="94"/>
      <c r="F162" s="94"/>
      <c r="G162" s="94"/>
      <c r="H162" s="94"/>
      <c r="I162" s="94"/>
      <c r="J162" s="94"/>
      <c r="K162" s="94"/>
      <c r="L162" s="94"/>
      <c r="M162" s="94"/>
      <c r="N162" s="94"/>
      <c r="O162" s="94"/>
      <c r="P162" s="94"/>
      <c r="Q162" s="94"/>
      <c r="R162" s="94"/>
      <c r="S162" s="94"/>
      <c r="T162" s="94"/>
      <c r="U162" s="94"/>
      <c r="V162" s="94"/>
      <c r="W162" s="94"/>
      <c r="X162" s="94"/>
      <c r="Y162" s="94"/>
      <c r="Z162" s="94"/>
    </row>
    <row r="163" spans="2:26" x14ac:dyDescent="0.2">
      <c r="B163" s="94"/>
      <c r="C163" s="94"/>
      <c r="D163" s="94"/>
      <c r="E163" s="94"/>
      <c r="F163" s="94"/>
      <c r="G163" s="94"/>
      <c r="H163" s="94"/>
      <c r="I163" s="94"/>
      <c r="J163" s="94"/>
      <c r="K163" s="94"/>
      <c r="L163" s="94"/>
      <c r="M163" s="94"/>
      <c r="N163" s="94"/>
      <c r="O163" s="94"/>
      <c r="P163" s="94"/>
      <c r="Q163" s="94"/>
      <c r="R163" s="94"/>
      <c r="S163" s="94"/>
      <c r="T163" s="94"/>
      <c r="U163" s="94"/>
      <c r="V163" s="94"/>
      <c r="W163" s="94"/>
      <c r="X163" s="94"/>
      <c r="Y163" s="94"/>
      <c r="Z163" s="94"/>
    </row>
    <row r="164" spans="2:26" x14ac:dyDescent="0.2">
      <c r="B164" s="94"/>
      <c r="C164" s="94"/>
      <c r="D164" s="94"/>
      <c r="E164" s="94"/>
      <c r="F164" s="94"/>
      <c r="G164" s="94"/>
      <c r="H164" s="94"/>
      <c r="I164" s="94"/>
      <c r="J164" s="94"/>
      <c r="K164" s="94"/>
      <c r="L164" s="94"/>
      <c r="M164" s="94"/>
      <c r="N164" s="94"/>
      <c r="O164" s="94"/>
      <c r="P164" s="94"/>
      <c r="Q164" s="94"/>
      <c r="R164" s="94"/>
      <c r="S164" s="94"/>
      <c r="T164" s="94"/>
      <c r="U164" s="94"/>
      <c r="V164" s="94"/>
      <c r="W164" s="94"/>
      <c r="X164" s="94"/>
      <c r="Y164" s="94"/>
      <c r="Z164" s="94"/>
    </row>
    <row r="165" spans="2:26" x14ac:dyDescent="0.2">
      <c r="B165" s="94"/>
      <c r="C165" s="94"/>
      <c r="D165" s="94"/>
      <c r="E165" s="94"/>
      <c r="F165" s="94"/>
      <c r="G165" s="94"/>
      <c r="H165" s="94"/>
      <c r="I165" s="94"/>
      <c r="J165" s="94"/>
      <c r="K165" s="94"/>
      <c r="L165" s="94"/>
      <c r="M165" s="94"/>
      <c r="N165" s="94"/>
      <c r="O165" s="94"/>
      <c r="P165" s="94"/>
      <c r="Q165" s="94"/>
      <c r="R165" s="94"/>
      <c r="S165" s="94"/>
      <c r="T165" s="94"/>
      <c r="U165" s="94"/>
      <c r="V165" s="94"/>
      <c r="W165" s="94"/>
      <c r="X165" s="94"/>
      <c r="Y165" s="94"/>
      <c r="Z165" s="94"/>
    </row>
    <row r="166" spans="2:26" x14ac:dyDescent="0.2">
      <c r="B166" s="94"/>
      <c r="C166" s="94"/>
      <c r="D166" s="94"/>
      <c r="E166" s="94"/>
      <c r="F166" s="94"/>
      <c r="G166" s="94"/>
      <c r="H166" s="94"/>
      <c r="I166" s="94"/>
      <c r="J166" s="94"/>
      <c r="K166" s="94"/>
      <c r="L166" s="94"/>
      <c r="M166" s="94"/>
      <c r="N166" s="94"/>
      <c r="O166" s="94"/>
      <c r="P166" s="94"/>
      <c r="Q166" s="94"/>
      <c r="R166" s="94"/>
      <c r="S166" s="94"/>
      <c r="T166" s="94"/>
      <c r="U166" s="94"/>
      <c r="V166" s="94"/>
      <c r="W166" s="94"/>
      <c r="X166" s="94"/>
      <c r="Y166" s="94"/>
      <c r="Z166" s="94"/>
    </row>
    <row r="167" spans="2:26" x14ac:dyDescent="0.2">
      <c r="B167" s="94"/>
      <c r="C167" s="94"/>
      <c r="D167" s="94"/>
      <c r="E167" s="94"/>
      <c r="F167" s="94"/>
      <c r="G167" s="94"/>
      <c r="H167" s="94"/>
      <c r="I167" s="94"/>
      <c r="J167" s="94"/>
      <c r="K167" s="94"/>
      <c r="L167" s="94"/>
      <c r="M167" s="94"/>
      <c r="N167" s="94"/>
      <c r="O167" s="94"/>
      <c r="P167" s="94"/>
      <c r="Q167" s="94"/>
      <c r="R167" s="94"/>
      <c r="S167" s="94"/>
      <c r="T167" s="94"/>
      <c r="U167" s="94"/>
      <c r="V167" s="94"/>
      <c r="W167" s="94"/>
      <c r="X167" s="94"/>
      <c r="Y167" s="94"/>
      <c r="Z167" s="94"/>
    </row>
    <row r="168" spans="2:26" x14ac:dyDescent="0.2">
      <c r="B168" s="94"/>
      <c r="C168" s="94"/>
      <c r="D168" s="94"/>
      <c r="E168" s="94"/>
      <c r="F168" s="94"/>
      <c r="G168" s="94"/>
      <c r="H168" s="94"/>
      <c r="I168" s="94"/>
      <c r="J168" s="94"/>
      <c r="K168" s="94"/>
      <c r="L168" s="94"/>
      <c r="M168" s="94"/>
      <c r="N168" s="94"/>
      <c r="O168" s="94"/>
      <c r="P168" s="94"/>
      <c r="Q168" s="94"/>
      <c r="R168" s="94"/>
      <c r="S168" s="94"/>
      <c r="T168" s="94"/>
      <c r="U168" s="94"/>
      <c r="V168" s="94"/>
      <c r="W168" s="94"/>
      <c r="X168" s="94"/>
      <c r="Y168" s="94"/>
      <c r="Z168" s="94"/>
    </row>
    <row r="169" spans="2:26" x14ac:dyDescent="0.2">
      <c r="B169" s="94"/>
      <c r="C169" s="94"/>
      <c r="D169" s="94"/>
      <c r="E169" s="94"/>
      <c r="F169" s="94"/>
      <c r="G169" s="94"/>
      <c r="H169" s="94"/>
      <c r="I169" s="94"/>
      <c r="J169" s="94"/>
      <c r="K169" s="94"/>
      <c r="L169" s="94"/>
      <c r="M169" s="94"/>
      <c r="N169" s="94"/>
      <c r="O169" s="94"/>
      <c r="P169" s="94"/>
      <c r="Q169" s="94"/>
      <c r="R169" s="94"/>
      <c r="S169" s="94"/>
      <c r="T169" s="94"/>
      <c r="U169" s="94"/>
      <c r="V169" s="94"/>
      <c r="W169" s="94"/>
      <c r="X169" s="94"/>
      <c r="Y169" s="94"/>
      <c r="Z169" s="94"/>
    </row>
    <row r="170" spans="2:26" x14ac:dyDescent="0.2">
      <c r="B170" s="94"/>
      <c r="C170" s="94"/>
      <c r="D170" s="94"/>
      <c r="E170" s="94"/>
      <c r="F170" s="94"/>
      <c r="G170" s="94"/>
      <c r="H170" s="94"/>
      <c r="I170" s="94"/>
      <c r="J170" s="94"/>
      <c r="K170" s="94"/>
      <c r="L170" s="94"/>
      <c r="M170" s="94"/>
      <c r="N170" s="94"/>
      <c r="O170" s="94"/>
      <c r="P170" s="94"/>
      <c r="Q170" s="94"/>
      <c r="R170" s="94"/>
      <c r="S170" s="94"/>
      <c r="T170" s="94"/>
      <c r="U170" s="94"/>
      <c r="V170" s="94"/>
      <c r="W170" s="94"/>
      <c r="X170" s="94"/>
      <c r="Y170" s="94"/>
      <c r="Z170" s="94"/>
    </row>
    <row r="171" spans="2:26" x14ac:dyDescent="0.2">
      <c r="B171" s="94"/>
      <c r="C171" s="94"/>
      <c r="D171" s="94"/>
      <c r="E171" s="94"/>
      <c r="F171" s="94"/>
      <c r="G171" s="94"/>
      <c r="H171" s="94"/>
      <c r="I171" s="94"/>
      <c r="J171" s="94"/>
      <c r="K171" s="94"/>
      <c r="L171" s="94"/>
      <c r="M171" s="94"/>
      <c r="N171" s="94"/>
      <c r="O171" s="94"/>
      <c r="P171" s="94"/>
      <c r="Q171" s="94"/>
      <c r="R171" s="94"/>
      <c r="S171" s="94"/>
      <c r="T171" s="94"/>
      <c r="U171" s="94"/>
      <c r="V171" s="94"/>
      <c r="W171" s="94"/>
      <c r="X171" s="94"/>
      <c r="Y171" s="94"/>
      <c r="Z171" s="94"/>
    </row>
    <row r="172" spans="2:26" x14ac:dyDescent="0.2">
      <c r="B172" s="94"/>
      <c r="C172" s="94"/>
      <c r="D172" s="94"/>
      <c r="E172" s="94"/>
      <c r="F172" s="94"/>
      <c r="G172" s="94"/>
      <c r="H172" s="94"/>
      <c r="I172" s="94"/>
      <c r="J172" s="94"/>
      <c r="K172" s="94"/>
      <c r="L172" s="94"/>
      <c r="M172" s="94"/>
      <c r="N172" s="94"/>
      <c r="O172" s="94"/>
      <c r="P172" s="94"/>
      <c r="Q172" s="94"/>
      <c r="R172" s="94"/>
      <c r="S172" s="94"/>
      <c r="T172" s="94"/>
      <c r="U172" s="94"/>
      <c r="V172" s="94"/>
      <c r="W172" s="94"/>
      <c r="X172" s="94"/>
      <c r="Y172" s="94"/>
      <c r="Z172" s="94"/>
    </row>
    <row r="173" spans="2:26" x14ac:dyDescent="0.2">
      <c r="B173" s="94"/>
      <c r="C173" s="94"/>
      <c r="D173" s="94"/>
      <c r="E173" s="94"/>
      <c r="F173" s="94"/>
      <c r="G173" s="94"/>
      <c r="H173" s="94"/>
      <c r="I173" s="94"/>
      <c r="J173" s="94"/>
      <c r="K173" s="94"/>
      <c r="L173" s="94"/>
      <c r="M173" s="94"/>
      <c r="N173" s="94"/>
      <c r="O173" s="94"/>
      <c r="P173" s="94"/>
      <c r="Q173" s="94"/>
      <c r="R173" s="94"/>
      <c r="S173" s="94"/>
      <c r="T173" s="94"/>
      <c r="U173" s="94"/>
      <c r="V173" s="94"/>
      <c r="W173" s="94"/>
      <c r="X173" s="94"/>
      <c r="Y173" s="94"/>
      <c r="Z173" s="94"/>
    </row>
    <row r="174" spans="2:26" x14ac:dyDescent="0.2">
      <c r="B174" s="94"/>
      <c r="C174" s="94"/>
      <c r="D174" s="94"/>
      <c r="E174" s="94"/>
      <c r="F174" s="94"/>
      <c r="G174" s="94"/>
      <c r="H174" s="94"/>
      <c r="I174" s="94"/>
      <c r="J174" s="94"/>
      <c r="K174" s="94"/>
      <c r="L174" s="94"/>
      <c r="M174" s="94"/>
      <c r="N174" s="94"/>
      <c r="O174" s="94"/>
      <c r="P174" s="94"/>
      <c r="Q174" s="94"/>
      <c r="R174" s="94"/>
      <c r="S174" s="94"/>
      <c r="T174" s="94"/>
      <c r="U174" s="94"/>
      <c r="V174" s="94"/>
      <c r="W174" s="94"/>
      <c r="X174" s="94"/>
      <c r="Y174" s="94"/>
      <c r="Z174" s="94"/>
    </row>
    <row r="175" spans="2:26" x14ac:dyDescent="0.2">
      <c r="B175" s="94"/>
      <c r="C175" s="94"/>
      <c r="D175" s="94"/>
      <c r="E175" s="94"/>
      <c r="F175" s="94"/>
      <c r="G175" s="94"/>
      <c r="H175" s="94"/>
      <c r="I175" s="94"/>
      <c r="J175" s="94"/>
      <c r="K175" s="94"/>
      <c r="L175" s="94"/>
      <c r="M175" s="94"/>
      <c r="N175" s="94"/>
      <c r="O175" s="94"/>
      <c r="P175" s="94"/>
      <c r="Q175" s="94"/>
      <c r="R175" s="94"/>
      <c r="S175" s="94"/>
      <c r="T175" s="94"/>
      <c r="U175" s="94"/>
      <c r="V175" s="94"/>
      <c r="W175" s="94"/>
      <c r="X175" s="94"/>
      <c r="Y175" s="94"/>
      <c r="Z175" s="94"/>
    </row>
    <row r="176" spans="2:26" x14ac:dyDescent="0.2">
      <c r="B176" s="94"/>
      <c r="C176" s="94"/>
      <c r="D176" s="94"/>
      <c r="E176" s="94"/>
      <c r="F176" s="94"/>
      <c r="G176" s="94"/>
      <c r="H176" s="94"/>
      <c r="I176" s="94"/>
      <c r="J176" s="94"/>
      <c r="K176" s="94"/>
      <c r="L176" s="94"/>
      <c r="M176" s="94"/>
      <c r="N176" s="94"/>
      <c r="O176" s="94"/>
      <c r="P176" s="94"/>
      <c r="Q176" s="94"/>
      <c r="R176" s="94"/>
      <c r="S176" s="94"/>
      <c r="T176" s="94"/>
      <c r="U176" s="94"/>
      <c r="V176" s="94"/>
      <c r="W176" s="94"/>
      <c r="X176" s="94"/>
      <c r="Y176" s="94"/>
      <c r="Z176" s="94"/>
    </row>
    <row r="177" spans="2:26" x14ac:dyDescent="0.2">
      <c r="B177" s="94"/>
      <c r="C177" s="94"/>
      <c r="D177" s="94"/>
      <c r="E177" s="94"/>
      <c r="F177" s="94"/>
      <c r="G177" s="94"/>
      <c r="H177" s="94"/>
      <c r="I177" s="94"/>
      <c r="J177" s="94"/>
      <c r="K177" s="94"/>
      <c r="L177" s="94"/>
      <c r="M177" s="94"/>
      <c r="N177" s="94"/>
      <c r="O177" s="94"/>
      <c r="P177" s="94"/>
      <c r="Q177" s="94"/>
      <c r="R177" s="94"/>
      <c r="S177" s="94"/>
      <c r="T177" s="94"/>
      <c r="U177" s="94"/>
      <c r="V177" s="94"/>
      <c r="W177" s="94"/>
      <c r="X177" s="94"/>
      <c r="Y177" s="94"/>
      <c r="Z177" s="94"/>
    </row>
    <row r="178" spans="2:26" x14ac:dyDescent="0.2">
      <c r="B178" s="94"/>
      <c r="C178" s="94"/>
      <c r="D178" s="94"/>
      <c r="E178" s="94"/>
      <c r="F178" s="94"/>
      <c r="G178" s="94"/>
      <c r="H178" s="94"/>
      <c r="I178" s="94"/>
      <c r="J178" s="94"/>
      <c r="K178" s="94"/>
      <c r="L178" s="94"/>
      <c r="M178" s="94"/>
      <c r="N178" s="94"/>
      <c r="O178" s="94"/>
      <c r="P178" s="94"/>
      <c r="Q178" s="94"/>
      <c r="R178" s="94"/>
      <c r="S178" s="94"/>
      <c r="T178" s="94"/>
      <c r="U178" s="94"/>
      <c r="V178" s="94"/>
      <c r="W178" s="94"/>
      <c r="X178" s="94"/>
      <c r="Y178" s="94"/>
      <c r="Z178" s="94"/>
    </row>
    <row r="179" spans="2:26" x14ac:dyDescent="0.2">
      <c r="B179" s="94"/>
      <c r="C179" s="94"/>
      <c r="D179" s="94"/>
      <c r="E179" s="94"/>
      <c r="F179" s="94"/>
      <c r="G179" s="94"/>
      <c r="H179" s="94"/>
      <c r="I179" s="94"/>
      <c r="J179" s="94"/>
      <c r="K179" s="94"/>
      <c r="L179" s="94"/>
      <c r="M179" s="94"/>
      <c r="N179" s="94"/>
      <c r="O179" s="94"/>
      <c r="P179" s="94"/>
      <c r="Q179" s="94"/>
      <c r="R179" s="94"/>
      <c r="S179" s="94"/>
      <c r="T179" s="94"/>
      <c r="U179" s="94"/>
      <c r="V179" s="94"/>
      <c r="W179" s="94"/>
      <c r="X179" s="94"/>
      <c r="Y179" s="94"/>
      <c r="Z179" s="94"/>
    </row>
    <row r="180" spans="2:26" x14ac:dyDescent="0.2">
      <c r="B180" s="94"/>
      <c r="C180" s="94"/>
      <c r="D180" s="94"/>
      <c r="E180" s="94"/>
      <c r="F180" s="94"/>
      <c r="G180" s="94"/>
      <c r="H180" s="94"/>
      <c r="I180" s="94"/>
      <c r="J180" s="94"/>
      <c r="K180" s="94"/>
      <c r="L180" s="94"/>
      <c r="M180" s="94"/>
      <c r="N180" s="94"/>
      <c r="O180" s="94"/>
      <c r="P180" s="94"/>
      <c r="Q180" s="94"/>
      <c r="R180" s="94"/>
      <c r="S180" s="94"/>
      <c r="T180" s="94"/>
      <c r="U180" s="94"/>
      <c r="V180" s="94"/>
      <c r="W180" s="94"/>
      <c r="X180" s="94"/>
      <c r="Y180" s="94"/>
      <c r="Z180" s="94"/>
    </row>
    <row r="181" spans="2:26" x14ac:dyDescent="0.2">
      <c r="B181" s="94"/>
      <c r="C181" s="94"/>
      <c r="D181" s="94"/>
      <c r="E181" s="94"/>
      <c r="F181" s="94"/>
      <c r="G181" s="94"/>
      <c r="H181" s="94"/>
      <c r="I181" s="94"/>
      <c r="J181" s="94"/>
      <c r="K181" s="94"/>
      <c r="L181" s="94"/>
      <c r="M181" s="94"/>
      <c r="N181" s="94"/>
      <c r="O181" s="94"/>
      <c r="P181" s="94"/>
      <c r="Q181" s="94"/>
      <c r="R181" s="94"/>
      <c r="S181" s="94"/>
      <c r="T181" s="94"/>
      <c r="U181" s="94"/>
      <c r="V181" s="94"/>
      <c r="W181" s="94"/>
      <c r="X181" s="94"/>
      <c r="Y181" s="94"/>
      <c r="Z181" s="94"/>
    </row>
    <row r="182" spans="2:26" x14ac:dyDescent="0.2">
      <c r="B182" s="94"/>
      <c r="C182" s="94"/>
      <c r="D182" s="94"/>
      <c r="E182" s="94"/>
      <c r="F182" s="94"/>
      <c r="G182" s="94"/>
      <c r="H182" s="94"/>
      <c r="I182" s="94"/>
      <c r="J182" s="94"/>
      <c r="K182" s="94"/>
      <c r="L182" s="94"/>
      <c r="M182" s="94"/>
      <c r="N182" s="94"/>
      <c r="O182" s="94"/>
      <c r="P182" s="94"/>
      <c r="Q182" s="94"/>
      <c r="R182" s="94"/>
      <c r="S182" s="94"/>
      <c r="T182" s="94"/>
      <c r="U182" s="94"/>
      <c r="V182" s="94"/>
      <c r="W182" s="94"/>
      <c r="X182" s="94"/>
      <c r="Y182" s="94"/>
      <c r="Z182" s="94"/>
    </row>
    <row r="183" spans="2:26" x14ac:dyDescent="0.2">
      <c r="B183" s="94"/>
      <c r="C183" s="94"/>
      <c r="D183" s="94"/>
      <c r="E183" s="94"/>
      <c r="F183" s="94"/>
      <c r="G183" s="94"/>
      <c r="H183" s="94"/>
      <c r="I183" s="94"/>
      <c r="J183" s="94"/>
      <c r="K183" s="94"/>
      <c r="L183" s="94"/>
      <c r="M183" s="94"/>
      <c r="N183" s="94"/>
      <c r="O183" s="94"/>
      <c r="P183" s="94"/>
      <c r="Q183" s="94"/>
      <c r="R183" s="94"/>
      <c r="S183" s="94"/>
      <c r="T183" s="94"/>
      <c r="U183" s="94"/>
      <c r="V183" s="94"/>
      <c r="W183" s="94"/>
      <c r="X183" s="94"/>
      <c r="Y183" s="94"/>
      <c r="Z183" s="94"/>
    </row>
    <row r="184" spans="2:26" x14ac:dyDescent="0.2">
      <c r="B184" s="94"/>
      <c r="C184" s="94"/>
      <c r="D184" s="94"/>
      <c r="E184" s="94"/>
      <c r="F184" s="94"/>
      <c r="G184" s="94"/>
      <c r="H184" s="94"/>
      <c r="I184" s="94"/>
      <c r="J184" s="94"/>
      <c r="K184" s="94"/>
      <c r="L184" s="94"/>
      <c r="M184" s="94"/>
      <c r="N184" s="94"/>
      <c r="O184" s="94"/>
      <c r="P184" s="94"/>
      <c r="Q184" s="94"/>
      <c r="R184" s="94"/>
      <c r="S184" s="94"/>
      <c r="T184" s="94"/>
      <c r="U184" s="94"/>
      <c r="V184" s="94"/>
      <c r="W184" s="94"/>
      <c r="X184" s="94"/>
      <c r="Y184" s="94"/>
      <c r="Z184" s="94"/>
    </row>
    <row r="185" spans="2:26" x14ac:dyDescent="0.2">
      <c r="B185" s="94"/>
      <c r="C185" s="94"/>
      <c r="D185" s="94"/>
      <c r="E185" s="94"/>
      <c r="F185" s="94"/>
      <c r="G185" s="94"/>
      <c r="H185" s="94"/>
      <c r="I185" s="94"/>
      <c r="J185" s="94"/>
      <c r="K185" s="94"/>
      <c r="L185" s="94"/>
      <c r="M185" s="94"/>
      <c r="N185" s="94"/>
      <c r="O185" s="94"/>
      <c r="P185" s="94"/>
      <c r="Q185" s="94"/>
      <c r="R185" s="94"/>
      <c r="S185" s="94"/>
      <c r="T185" s="94"/>
      <c r="U185" s="94"/>
      <c r="V185" s="94"/>
      <c r="W185" s="94"/>
      <c r="X185" s="94"/>
      <c r="Y185" s="94"/>
      <c r="Z185" s="94"/>
    </row>
    <row r="186" spans="2:26" x14ac:dyDescent="0.2">
      <c r="B186" s="94"/>
      <c r="C186" s="94"/>
      <c r="D186" s="94"/>
      <c r="E186" s="94"/>
      <c r="F186" s="94"/>
      <c r="G186" s="94"/>
      <c r="H186" s="94"/>
      <c r="I186" s="94"/>
      <c r="J186" s="94"/>
      <c r="K186" s="94"/>
      <c r="L186" s="94"/>
      <c r="M186" s="94"/>
      <c r="N186" s="94"/>
      <c r="O186" s="94"/>
      <c r="P186" s="94"/>
      <c r="Q186" s="94"/>
      <c r="R186" s="94"/>
      <c r="S186" s="94"/>
      <c r="T186" s="94"/>
      <c r="U186" s="94"/>
      <c r="V186" s="94"/>
      <c r="W186" s="94"/>
      <c r="X186" s="94"/>
      <c r="Y186" s="94"/>
      <c r="Z186" s="94"/>
    </row>
    <row r="187" spans="2:26" x14ac:dyDescent="0.2">
      <c r="B187" s="94"/>
      <c r="C187" s="94"/>
      <c r="D187" s="94"/>
      <c r="E187" s="94"/>
      <c r="F187" s="94"/>
      <c r="G187" s="94"/>
      <c r="H187" s="94"/>
      <c r="I187" s="94"/>
      <c r="J187" s="94"/>
      <c r="K187" s="94"/>
      <c r="L187" s="94"/>
      <c r="M187" s="94"/>
      <c r="N187" s="94"/>
      <c r="O187" s="94"/>
      <c r="P187" s="94"/>
      <c r="Q187" s="94"/>
      <c r="R187" s="94"/>
      <c r="S187" s="94"/>
      <c r="T187" s="94"/>
      <c r="U187" s="94"/>
      <c r="V187" s="94"/>
      <c r="W187" s="94"/>
      <c r="X187" s="94"/>
      <c r="Y187" s="94"/>
      <c r="Z187" s="94"/>
    </row>
    <row r="188" spans="2:26" x14ac:dyDescent="0.2">
      <c r="B188" s="94"/>
      <c r="C188" s="94"/>
      <c r="D188" s="94"/>
      <c r="E188" s="94"/>
      <c r="F188" s="94"/>
      <c r="G188" s="94"/>
      <c r="H188" s="94"/>
      <c r="I188" s="94"/>
      <c r="J188" s="94"/>
      <c r="K188" s="94"/>
      <c r="L188" s="94"/>
      <c r="M188" s="94"/>
      <c r="N188" s="94"/>
      <c r="O188" s="94"/>
      <c r="P188" s="94"/>
      <c r="Q188" s="94"/>
      <c r="R188" s="94"/>
      <c r="S188" s="94"/>
      <c r="T188" s="94"/>
      <c r="U188" s="94"/>
      <c r="V188" s="94"/>
      <c r="W188" s="94"/>
      <c r="X188" s="94"/>
      <c r="Y188" s="94"/>
      <c r="Z188" s="94"/>
    </row>
    <row r="189" spans="2:26" x14ac:dyDescent="0.2">
      <c r="B189" s="94"/>
      <c r="C189" s="94"/>
      <c r="D189" s="94"/>
      <c r="E189" s="94"/>
      <c r="F189" s="94"/>
      <c r="G189" s="94"/>
      <c r="H189" s="94"/>
      <c r="I189" s="94"/>
      <c r="J189" s="94"/>
      <c r="K189" s="94"/>
      <c r="L189" s="94"/>
      <c r="M189" s="94"/>
      <c r="N189" s="94"/>
      <c r="O189" s="94"/>
      <c r="P189" s="94"/>
      <c r="Q189" s="94"/>
      <c r="R189" s="94"/>
      <c r="S189" s="94"/>
      <c r="T189" s="94"/>
      <c r="U189" s="94"/>
      <c r="V189" s="94"/>
      <c r="W189" s="94"/>
      <c r="X189" s="94"/>
      <c r="Y189" s="94"/>
      <c r="Z189" s="94"/>
    </row>
    <row r="190" spans="2:26" x14ac:dyDescent="0.2">
      <c r="B190" s="94"/>
      <c r="C190" s="94"/>
      <c r="D190" s="94"/>
      <c r="E190" s="94"/>
      <c r="F190" s="94"/>
      <c r="G190" s="94"/>
      <c r="H190" s="94"/>
      <c r="I190" s="94"/>
      <c r="J190" s="94"/>
      <c r="K190" s="94"/>
      <c r="L190" s="94"/>
      <c r="M190" s="94"/>
      <c r="N190" s="94"/>
      <c r="O190" s="94"/>
      <c r="P190" s="94"/>
      <c r="Q190" s="94"/>
      <c r="R190" s="94"/>
      <c r="S190" s="94"/>
      <c r="T190" s="94"/>
      <c r="U190" s="94"/>
      <c r="V190" s="94"/>
      <c r="W190" s="94"/>
      <c r="X190" s="94"/>
      <c r="Y190" s="94"/>
      <c r="Z190" s="94"/>
    </row>
    <row r="191" spans="2:26" x14ac:dyDescent="0.2">
      <c r="B191" s="94"/>
      <c r="C191" s="94"/>
      <c r="D191" s="94"/>
      <c r="E191" s="94"/>
      <c r="F191" s="94"/>
      <c r="G191" s="94"/>
      <c r="H191" s="94"/>
      <c r="I191" s="94"/>
      <c r="J191" s="94"/>
      <c r="K191" s="94"/>
      <c r="L191" s="94"/>
      <c r="M191" s="94"/>
      <c r="N191" s="94"/>
      <c r="O191" s="94"/>
      <c r="P191" s="94"/>
      <c r="Q191" s="94"/>
      <c r="R191" s="94"/>
      <c r="S191" s="94"/>
      <c r="T191" s="94"/>
      <c r="U191" s="94"/>
      <c r="V191" s="94"/>
      <c r="W191" s="94"/>
      <c r="X191" s="94"/>
      <c r="Y191" s="94"/>
      <c r="Z191" s="94"/>
    </row>
    <row r="192" spans="2:26" x14ac:dyDescent="0.2">
      <c r="B192" s="94"/>
      <c r="C192" s="94"/>
      <c r="D192" s="94"/>
      <c r="E192" s="94"/>
      <c r="F192" s="94"/>
      <c r="G192" s="94"/>
      <c r="H192" s="94"/>
      <c r="I192" s="94"/>
      <c r="J192" s="94"/>
      <c r="K192" s="94"/>
      <c r="L192" s="94"/>
      <c r="M192" s="94"/>
      <c r="N192" s="94"/>
      <c r="O192" s="94"/>
      <c r="P192" s="94"/>
      <c r="Q192" s="94"/>
      <c r="R192" s="94"/>
      <c r="S192" s="94"/>
      <c r="T192" s="94"/>
      <c r="U192" s="94"/>
      <c r="V192" s="94"/>
      <c r="W192" s="94"/>
      <c r="X192" s="94"/>
      <c r="Y192" s="94"/>
      <c r="Z192" s="94"/>
    </row>
    <row r="193" spans="2:26" x14ac:dyDescent="0.2">
      <c r="B193" s="94"/>
      <c r="C193" s="94"/>
      <c r="D193" s="94"/>
      <c r="E193" s="94"/>
      <c r="F193" s="94"/>
      <c r="G193" s="94"/>
      <c r="H193" s="94"/>
      <c r="I193" s="94"/>
      <c r="J193" s="94"/>
      <c r="K193" s="94"/>
      <c r="L193" s="94"/>
      <c r="M193" s="94"/>
      <c r="N193" s="94"/>
      <c r="O193" s="94"/>
      <c r="P193" s="94"/>
      <c r="Q193" s="94"/>
      <c r="R193" s="94"/>
      <c r="S193" s="94"/>
      <c r="T193" s="94"/>
      <c r="U193" s="94"/>
      <c r="V193" s="94"/>
      <c r="W193" s="94"/>
      <c r="X193" s="94"/>
      <c r="Y193" s="94"/>
      <c r="Z193" s="94"/>
    </row>
    <row r="194" spans="2:26" x14ac:dyDescent="0.2">
      <c r="B194" s="94"/>
      <c r="C194" s="94"/>
      <c r="D194" s="94"/>
      <c r="E194" s="94"/>
      <c r="F194" s="94"/>
      <c r="G194" s="94"/>
      <c r="H194" s="94"/>
      <c r="I194" s="94"/>
      <c r="J194" s="94"/>
      <c r="K194" s="94"/>
      <c r="L194" s="94"/>
      <c r="M194" s="94"/>
      <c r="N194" s="94"/>
      <c r="O194" s="94"/>
      <c r="P194" s="94"/>
      <c r="Q194" s="94"/>
      <c r="R194" s="94"/>
      <c r="S194" s="94"/>
      <c r="T194" s="94"/>
      <c r="U194" s="94"/>
      <c r="V194" s="94"/>
      <c r="W194" s="94"/>
      <c r="X194" s="94"/>
      <c r="Y194" s="94"/>
      <c r="Z194" s="94"/>
    </row>
    <row r="195" spans="2:26" x14ac:dyDescent="0.2">
      <c r="B195" s="94"/>
      <c r="C195" s="94"/>
      <c r="D195" s="94"/>
      <c r="E195" s="94"/>
      <c r="F195" s="94"/>
      <c r="G195" s="94"/>
      <c r="H195" s="94"/>
      <c r="I195" s="94"/>
      <c r="J195" s="94"/>
      <c r="K195" s="94"/>
      <c r="L195" s="94"/>
      <c r="M195" s="94"/>
      <c r="N195" s="94"/>
      <c r="O195" s="94"/>
      <c r="P195" s="94"/>
      <c r="Q195" s="94"/>
      <c r="R195" s="94"/>
      <c r="S195" s="94"/>
      <c r="T195" s="94"/>
      <c r="U195" s="94"/>
      <c r="V195" s="94"/>
      <c r="W195" s="94"/>
      <c r="X195" s="94"/>
      <c r="Y195" s="94"/>
      <c r="Z195" s="94"/>
    </row>
    <row r="196" spans="2:26" x14ac:dyDescent="0.2">
      <c r="B196" s="94"/>
      <c r="C196" s="94"/>
      <c r="D196" s="94"/>
      <c r="E196" s="94"/>
      <c r="F196" s="94"/>
      <c r="G196" s="94"/>
      <c r="H196" s="94"/>
      <c r="I196" s="94"/>
      <c r="J196" s="94"/>
      <c r="K196" s="94"/>
      <c r="L196" s="94"/>
      <c r="M196" s="94"/>
      <c r="N196" s="94"/>
      <c r="O196" s="94"/>
      <c r="P196" s="94"/>
      <c r="Q196" s="94"/>
      <c r="R196" s="94"/>
      <c r="S196" s="94"/>
      <c r="T196" s="94"/>
      <c r="U196" s="94"/>
      <c r="V196" s="94"/>
      <c r="W196" s="94"/>
      <c r="X196" s="94"/>
      <c r="Y196" s="94"/>
      <c r="Z196" s="94"/>
    </row>
    <row r="197" spans="2:26" x14ac:dyDescent="0.2">
      <c r="B197" s="94"/>
      <c r="C197" s="94"/>
      <c r="D197" s="94"/>
      <c r="E197" s="94"/>
      <c r="F197" s="94"/>
      <c r="G197" s="94"/>
      <c r="H197" s="94"/>
      <c r="I197" s="94"/>
      <c r="J197" s="94"/>
      <c r="K197" s="94"/>
      <c r="L197" s="94"/>
      <c r="M197" s="94"/>
      <c r="N197" s="94"/>
      <c r="O197" s="94"/>
      <c r="P197" s="94"/>
      <c r="Q197" s="94"/>
      <c r="R197" s="94"/>
      <c r="S197" s="94"/>
      <c r="T197" s="94"/>
      <c r="U197" s="94"/>
      <c r="V197" s="94"/>
      <c r="W197" s="94"/>
      <c r="X197" s="94"/>
      <c r="Y197" s="94"/>
      <c r="Z197" s="94"/>
    </row>
    <row r="198" spans="2:26" x14ac:dyDescent="0.2">
      <c r="B198" s="94"/>
      <c r="C198" s="94"/>
      <c r="D198" s="94"/>
      <c r="E198" s="94"/>
      <c r="F198" s="94"/>
      <c r="G198" s="94"/>
      <c r="H198" s="94"/>
      <c r="I198" s="94"/>
      <c r="J198" s="94"/>
      <c r="K198" s="94"/>
      <c r="L198" s="94"/>
      <c r="M198" s="94"/>
      <c r="N198" s="94"/>
      <c r="O198" s="94"/>
      <c r="P198" s="94"/>
      <c r="Q198" s="94"/>
      <c r="R198" s="94"/>
      <c r="S198" s="94"/>
      <c r="T198" s="94"/>
      <c r="U198" s="94"/>
      <c r="V198" s="94"/>
      <c r="W198" s="94"/>
      <c r="X198" s="94"/>
      <c r="Y198" s="94"/>
      <c r="Z198" s="94"/>
    </row>
    <row r="199" spans="2:26" x14ac:dyDescent="0.2">
      <c r="B199" s="94"/>
      <c r="C199" s="94"/>
      <c r="D199" s="94"/>
      <c r="E199" s="94"/>
      <c r="F199" s="94"/>
      <c r="G199" s="94"/>
      <c r="H199" s="94"/>
      <c r="I199" s="94"/>
      <c r="J199" s="94"/>
      <c r="K199" s="94"/>
      <c r="L199" s="94"/>
      <c r="M199" s="94"/>
      <c r="N199" s="94"/>
      <c r="O199" s="94"/>
      <c r="P199" s="94"/>
      <c r="Q199" s="94"/>
      <c r="R199" s="94"/>
      <c r="S199" s="94"/>
      <c r="T199" s="94"/>
      <c r="U199" s="94"/>
      <c r="V199" s="94"/>
      <c r="W199" s="94"/>
      <c r="X199" s="94"/>
      <c r="Y199" s="94"/>
      <c r="Z199" s="94"/>
    </row>
    <row r="200" spans="2:26" x14ac:dyDescent="0.2">
      <c r="B200" s="94"/>
      <c r="C200" s="94"/>
      <c r="D200" s="94"/>
      <c r="E200" s="94"/>
      <c r="F200" s="94"/>
      <c r="G200" s="94"/>
      <c r="H200" s="94"/>
      <c r="I200" s="94"/>
      <c r="J200" s="94"/>
      <c r="K200" s="94"/>
      <c r="L200" s="94"/>
      <c r="M200" s="94"/>
      <c r="N200" s="94"/>
      <c r="O200" s="94"/>
      <c r="P200" s="94"/>
      <c r="Q200" s="94"/>
      <c r="R200" s="94"/>
      <c r="S200" s="94"/>
      <c r="T200" s="94"/>
      <c r="U200" s="94"/>
      <c r="V200" s="94"/>
      <c r="W200" s="94"/>
      <c r="X200" s="94"/>
      <c r="Y200" s="94"/>
      <c r="Z200" s="94"/>
    </row>
    <row r="201" spans="2:26" x14ac:dyDescent="0.2">
      <c r="B201" s="94"/>
      <c r="C201" s="94"/>
      <c r="D201" s="94"/>
      <c r="E201" s="94"/>
      <c r="F201" s="94"/>
      <c r="G201" s="94"/>
      <c r="H201" s="94"/>
      <c r="I201" s="94"/>
      <c r="J201" s="94"/>
      <c r="K201" s="94"/>
      <c r="L201" s="94"/>
      <c r="M201" s="94"/>
      <c r="N201" s="94"/>
      <c r="O201" s="94"/>
      <c r="P201" s="94"/>
      <c r="Q201" s="94"/>
      <c r="R201" s="94"/>
      <c r="S201" s="94"/>
      <c r="T201" s="94"/>
      <c r="U201" s="94"/>
      <c r="V201" s="94"/>
      <c r="W201" s="94"/>
      <c r="X201" s="94"/>
      <c r="Y201" s="94"/>
      <c r="Z201" s="94"/>
    </row>
    <row r="202" spans="2:26" x14ac:dyDescent="0.2">
      <c r="B202" s="94"/>
      <c r="C202" s="94"/>
      <c r="D202" s="94"/>
      <c r="E202" s="94"/>
      <c r="F202" s="94"/>
      <c r="G202" s="94"/>
      <c r="H202" s="94"/>
      <c r="I202" s="94"/>
      <c r="J202" s="94"/>
      <c r="K202" s="94"/>
      <c r="L202" s="94"/>
      <c r="M202" s="94"/>
      <c r="N202" s="94"/>
      <c r="O202" s="94"/>
      <c r="P202" s="94"/>
      <c r="Q202" s="94"/>
      <c r="R202" s="94"/>
      <c r="S202" s="94"/>
      <c r="T202" s="94"/>
      <c r="U202" s="94"/>
      <c r="V202" s="94"/>
      <c r="W202" s="94"/>
      <c r="X202" s="94"/>
      <c r="Y202" s="94"/>
      <c r="Z202" s="94"/>
    </row>
    <row r="203" spans="2:26" x14ac:dyDescent="0.2">
      <c r="B203" s="94"/>
      <c r="C203" s="94"/>
      <c r="D203" s="94"/>
      <c r="E203" s="94"/>
      <c r="F203" s="94"/>
      <c r="G203" s="94"/>
      <c r="H203" s="94"/>
      <c r="I203" s="94"/>
      <c r="J203" s="94"/>
      <c r="K203" s="94"/>
      <c r="L203" s="94"/>
      <c r="M203" s="94"/>
      <c r="N203" s="94"/>
      <c r="O203" s="94"/>
      <c r="P203" s="94"/>
      <c r="Q203" s="94"/>
      <c r="R203" s="94"/>
      <c r="S203" s="94"/>
      <c r="T203" s="94"/>
      <c r="U203" s="94"/>
      <c r="V203" s="94"/>
      <c r="W203" s="94"/>
      <c r="X203" s="94"/>
      <c r="Y203" s="94"/>
      <c r="Z203" s="94"/>
    </row>
    <row r="204" spans="2:26" x14ac:dyDescent="0.2">
      <c r="B204" s="94"/>
      <c r="C204" s="94"/>
      <c r="D204" s="94"/>
      <c r="E204" s="94"/>
      <c r="F204" s="94"/>
      <c r="G204" s="94"/>
      <c r="H204" s="94"/>
      <c r="I204" s="94"/>
      <c r="J204" s="94"/>
      <c r="K204" s="94"/>
      <c r="L204" s="94"/>
      <c r="M204" s="94"/>
      <c r="N204" s="94"/>
      <c r="O204" s="94"/>
      <c r="P204" s="94"/>
      <c r="Q204" s="94"/>
      <c r="R204" s="94"/>
      <c r="S204" s="94"/>
      <c r="T204" s="94"/>
      <c r="U204" s="94"/>
      <c r="V204" s="94"/>
      <c r="W204" s="94"/>
      <c r="X204" s="94"/>
      <c r="Y204" s="94"/>
      <c r="Z204" s="94"/>
    </row>
    <row r="205" spans="2:26" x14ac:dyDescent="0.2">
      <c r="B205" s="94"/>
      <c r="C205" s="94"/>
      <c r="D205" s="94"/>
      <c r="E205" s="94"/>
      <c r="F205" s="94"/>
      <c r="G205" s="94"/>
      <c r="H205" s="94"/>
      <c r="I205" s="94"/>
      <c r="J205" s="94"/>
      <c r="K205" s="94"/>
      <c r="L205" s="94"/>
      <c r="M205" s="94"/>
      <c r="N205" s="94"/>
      <c r="O205" s="94"/>
      <c r="P205" s="94"/>
      <c r="Q205" s="94"/>
      <c r="R205" s="94"/>
      <c r="S205" s="94"/>
      <c r="T205" s="94"/>
      <c r="U205" s="94"/>
      <c r="V205" s="94"/>
      <c r="W205" s="94"/>
      <c r="X205" s="94"/>
      <c r="Y205" s="94"/>
      <c r="Z205" s="94"/>
    </row>
    <row r="206" spans="2:26" x14ac:dyDescent="0.2">
      <c r="B206" s="94"/>
      <c r="C206" s="94"/>
      <c r="D206" s="94"/>
      <c r="E206" s="94"/>
      <c r="F206" s="94"/>
      <c r="G206" s="94"/>
      <c r="H206" s="94"/>
      <c r="I206" s="94"/>
      <c r="J206" s="94"/>
      <c r="K206" s="94"/>
      <c r="L206" s="94"/>
      <c r="M206" s="94"/>
      <c r="N206" s="94"/>
      <c r="O206" s="94"/>
      <c r="P206" s="94"/>
      <c r="Q206" s="94"/>
      <c r="R206" s="94"/>
      <c r="S206" s="94"/>
      <c r="T206" s="94"/>
      <c r="U206" s="94"/>
      <c r="V206" s="94"/>
      <c r="W206" s="94"/>
      <c r="X206" s="94"/>
      <c r="Y206" s="94"/>
      <c r="Z206" s="94"/>
    </row>
    <row r="207" spans="2:26" x14ac:dyDescent="0.2">
      <c r="B207" s="94"/>
      <c r="C207" s="94"/>
      <c r="D207" s="94"/>
      <c r="E207" s="94"/>
      <c r="F207" s="94"/>
      <c r="G207" s="94"/>
      <c r="H207" s="94"/>
      <c r="I207" s="94"/>
      <c r="J207" s="94"/>
      <c r="K207" s="94"/>
      <c r="L207" s="94"/>
      <c r="M207" s="94"/>
      <c r="N207" s="94"/>
      <c r="O207" s="94"/>
      <c r="P207" s="94"/>
      <c r="Q207" s="94"/>
      <c r="R207" s="94"/>
      <c r="S207" s="94"/>
      <c r="T207" s="94"/>
      <c r="U207" s="94"/>
      <c r="V207" s="94"/>
      <c r="W207" s="94"/>
      <c r="X207" s="94"/>
      <c r="Y207" s="94"/>
      <c r="Z207" s="94"/>
    </row>
    <row r="208" spans="2:26" x14ac:dyDescent="0.2">
      <c r="B208" s="94"/>
      <c r="C208" s="94"/>
      <c r="D208" s="94"/>
      <c r="E208" s="94"/>
      <c r="F208" s="94"/>
      <c r="G208" s="94"/>
      <c r="H208" s="94"/>
      <c r="I208" s="94"/>
      <c r="J208" s="94"/>
      <c r="K208" s="94"/>
      <c r="L208" s="94"/>
      <c r="M208" s="94"/>
      <c r="N208" s="94"/>
      <c r="O208" s="94"/>
      <c r="P208" s="94"/>
      <c r="Q208" s="94"/>
      <c r="R208" s="94"/>
      <c r="S208" s="94"/>
      <c r="T208" s="94"/>
      <c r="U208" s="94"/>
      <c r="V208" s="94"/>
      <c r="W208" s="94"/>
      <c r="X208" s="94"/>
      <c r="Y208" s="94"/>
      <c r="Z208" s="94"/>
    </row>
    <row r="209" spans="2:26" x14ac:dyDescent="0.2">
      <c r="B209" s="94"/>
      <c r="C209" s="94"/>
      <c r="D209" s="94"/>
      <c r="E209" s="94"/>
      <c r="F209" s="94"/>
      <c r="G209" s="94"/>
      <c r="H209" s="94"/>
      <c r="I209" s="94"/>
      <c r="J209" s="94"/>
      <c r="K209" s="94"/>
      <c r="L209" s="94"/>
      <c r="M209" s="94"/>
      <c r="N209" s="94"/>
      <c r="O209" s="94"/>
      <c r="P209" s="94"/>
      <c r="Q209" s="94"/>
      <c r="R209" s="94"/>
      <c r="S209" s="94"/>
      <c r="T209" s="94"/>
      <c r="U209" s="94"/>
      <c r="V209" s="94"/>
      <c r="W209" s="94"/>
      <c r="X209" s="94"/>
      <c r="Y209" s="94"/>
      <c r="Z209" s="94"/>
    </row>
    <row r="210" spans="2:26" x14ac:dyDescent="0.2">
      <c r="B210" s="94"/>
      <c r="C210" s="94"/>
      <c r="D210" s="94"/>
      <c r="E210" s="94"/>
      <c r="F210" s="94"/>
      <c r="G210" s="94"/>
      <c r="H210" s="94"/>
      <c r="I210" s="94"/>
      <c r="J210" s="94"/>
      <c r="K210" s="94"/>
      <c r="L210" s="94"/>
      <c r="M210" s="94"/>
      <c r="N210" s="94"/>
      <c r="O210" s="94"/>
      <c r="P210" s="94"/>
      <c r="Q210" s="94"/>
      <c r="R210" s="94"/>
      <c r="S210" s="94"/>
      <c r="T210" s="94"/>
      <c r="U210" s="94"/>
      <c r="V210" s="94"/>
      <c r="W210" s="94"/>
      <c r="X210" s="94"/>
      <c r="Y210" s="94"/>
      <c r="Z210" s="94"/>
    </row>
    <row r="211" spans="2:26" x14ac:dyDescent="0.2">
      <c r="B211" s="94"/>
      <c r="C211" s="94"/>
      <c r="D211" s="94"/>
      <c r="E211" s="94"/>
      <c r="F211" s="94"/>
      <c r="G211" s="94"/>
      <c r="H211" s="94"/>
      <c r="I211" s="94"/>
      <c r="J211" s="94"/>
      <c r="K211" s="94"/>
      <c r="L211" s="94"/>
      <c r="M211" s="94"/>
      <c r="N211" s="94"/>
      <c r="O211" s="94"/>
      <c r="P211" s="94"/>
      <c r="Q211" s="94"/>
      <c r="R211" s="94"/>
      <c r="S211" s="94"/>
      <c r="T211" s="94"/>
      <c r="U211" s="94"/>
      <c r="V211" s="94"/>
      <c r="W211" s="94"/>
      <c r="X211" s="94"/>
      <c r="Y211" s="94"/>
      <c r="Z211" s="94"/>
    </row>
    <row r="212" spans="2:26" x14ac:dyDescent="0.2">
      <c r="B212" s="94"/>
      <c r="C212" s="94"/>
      <c r="D212" s="94"/>
      <c r="E212" s="94"/>
      <c r="F212" s="94"/>
      <c r="G212" s="94"/>
      <c r="H212" s="94"/>
      <c r="I212" s="94"/>
      <c r="J212" s="94"/>
      <c r="K212" s="94"/>
      <c r="L212" s="94"/>
      <c r="M212" s="94"/>
      <c r="N212" s="94"/>
      <c r="O212" s="94"/>
      <c r="P212" s="94"/>
      <c r="Q212" s="94"/>
      <c r="R212" s="94"/>
      <c r="S212" s="94"/>
      <c r="T212" s="94"/>
      <c r="U212" s="94"/>
      <c r="V212" s="94"/>
      <c r="W212" s="94"/>
      <c r="X212" s="94"/>
      <c r="Y212" s="94"/>
      <c r="Z212" s="94"/>
    </row>
    <row r="213" spans="2:26" x14ac:dyDescent="0.2">
      <c r="B213" s="94"/>
      <c r="C213" s="94"/>
      <c r="D213" s="94"/>
      <c r="E213" s="94"/>
      <c r="F213" s="94"/>
      <c r="G213" s="94"/>
      <c r="H213" s="94"/>
      <c r="I213" s="94"/>
      <c r="J213" s="94"/>
      <c r="K213" s="94"/>
      <c r="L213" s="94"/>
      <c r="M213" s="94"/>
      <c r="N213" s="94"/>
      <c r="O213" s="94"/>
      <c r="P213" s="94"/>
      <c r="Q213" s="94"/>
      <c r="R213" s="94"/>
      <c r="S213" s="94"/>
      <c r="T213" s="94"/>
      <c r="U213" s="94"/>
      <c r="V213" s="94"/>
      <c r="W213" s="94"/>
      <c r="X213" s="94"/>
      <c r="Y213" s="94"/>
      <c r="Z213" s="94"/>
    </row>
    <row r="214" spans="2:26" x14ac:dyDescent="0.2">
      <c r="B214" s="94"/>
      <c r="C214" s="94"/>
      <c r="D214" s="94"/>
      <c r="E214" s="94"/>
      <c r="F214" s="94"/>
      <c r="G214" s="94"/>
      <c r="H214" s="94"/>
      <c r="I214" s="94"/>
      <c r="J214" s="94"/>
      <c r="K214" s="94"/>
      <c r="L214" s="94"/>
      <c r="M214" s="94"/>
      <c r="N214" s="94"/>
      <c r="O214" s="94"/>
      <c r="P214" s="94"/>
      <c r="Q214" s="94"/>
      <c r="R214" s="94"/>
      <c r="S214" s="94"/>
      <c r="T214" s="94"/>
      <c r="U214" s="94"/>
      <c r="V214" s="94"/>
      <c r="W214" s="94"/>
      <c r="X214" s="94"/>
      <c r="Y214" s="94"/>
      <c r="Z214" s="94"/>
    </row>
    <row r="215" spans="2:26" x14ac:dyDescent="0.2">
      <c r="B215" s="94"/>
      <c r="C215" s="94"/>
      <c r="D215" s="94"/>
      <c r="E215" s="94"/>
      <c r="F215" s="94"/>
      <c r="G215" s="94"/>
      <c r="H215" s="94"/>
      <c r="I215" s="94"/>
      <c r="J215" s="94"/>
      <c r="K215" s="94"/>
      <c r="L215" s="94"/>
      <c r="M215" s="94"/>
      <c r="N215" s="94"/>
      <c r="O215" s="94"/>
      <c r="P215" s="94"/>
      <c r="Q215" s="94"/>
      <c r="R215" s="94"/>
      <c r="S215" s="94"/>
      <c r="T215" s="94"/>
      <c r="U215" s="94"/>
      <c r="V215" s="94"/>
      <c r="W215" s="94"/>
      <c r="X215" s="94"/>
      <c r="Y215" s="94"/>
      <c r="Z215" s="94"/>
    </row>
    <row r="216" spans="2:26" x14ac:dyDescent="0.2">
      <c r="B216" s="94"/>
      <c r="C216" s="94"/>
      <c r="D216" s="94"/>
      <c r="E216" s="94"/>
      <c r="F216" s="94"/>
      <c r="G216" s="94"/>
      <c r="H216" s="94"/>
      <c r="I216" s="94"/>
      <c r="J216" s="94"/>
      <c r="K216" s="94"/>
      <c r="L216" s="94"/>
      <c r="M216" s="94"/>
      <c r="N216" s="94"/>
      <c r="O216" s="94"/>
      <c r="P216" s="94"/>
      <c r="Q216" s="94"/>
      <c r="R216" s="94"/>
      <c r="S216" s="94"/>
      <c r="T216" s="94"/>
      <c r="U216" s="94"/>
      <c r="V216" s="94"/>
      <c r="W216" s="94"/>
      <c r="X216" s="94"/>
      <c r="Y216" s="94"/>
      <c r="Z216" s="94"/>
    </row>
    <row r="217" spans="2:26" x14ac:dyDescent="0.2">
      <c r="B217" s="94"/>
      <c r="C217" s="94"/>
      <c r="D217" s="94"/>
      <c r="E217" s="94"/>
      <c r="F217" s="94"/>
      <c r="G217" s="94"/>
      <c r="H217" s="94"/>
      <c r="I217" s="94"/>
      <c r="J217" s="94"/>
      <c r="K217" s="94"/>
      <c r="L217" s="94"/>
      <c r="M217" s="94"/>
      <c r="N217" s="94"/>
      <c r="O217" s="94"/>
      <c r="P217" s="94"/>
      <c r="Q217" s="94"/>
      <c r="R217" s="94"/>
      <c r="S217" s="94"/>
      <c r="T217" s="94"/>
      <c r="U217" s="94"/>
      <c r="V217" s="94"/>
      <c r="W217" s="94"/>
      <c r="X217" s="94"/>
      <c r="Y217" s="94"/>
      <c r="Z217" s="94"/>
    </row>
    <row r="218" spans="2:26" x14ac:dyDescent="0.2">
      <c r="B218" s="94"/>
      <c r="C218" s="94"/>
      <c r="D218" s="94"/>
      <c r="E218" s="94"/>
      <c r="F218" s="94"/>
      <c r="G218" s="94"/>
      <c r="H218" s="94"/>
      <c r="I218" s="94"/>
      <c r="J218" s="94"/>
      <c r="K218" s="94"/>
      <c r="L218" s="94"/>
      <c r="M218" s="94"/>
      <c r="N218" s="94"/>
      <c r="O218" s="94"/>
      <c r="P218" s="94"/>
      <c r="Q218" s="94"/>
      <c r="R218" s="94"/>
      <c r="S218" s="94"/>
      <c r="T218" s="94"/>
      <c r="U218" s="94"/>
      <c r="V218" s="94"/>
      <c r="W218" s="94"/>
      <c r="X218" s="94"/>
      <c r="Y218" s="94"/>
      <c r="Z218" s="94"/>
    </row>
    <row r="219" spans="2:26" x14ac:dyDescent="0.2">
      <c r="B219" s="94"/>
      <c r="C219" s="94"/>
      <c r="D219" s="94"/>
      <c r="E219" s="94"/>
      <c r="F219" s="94"/>
      <c r="G219" s="94"/>
      <c r="H219" s="94"/>
      <c r="I219" s="94"/>
      <c r="J219" s="94"/>
      <c r="K219" s="94"/>
      <c r="L219" s="94"/>
      <c r="M219" s="94"/>
      <c r="N219" s="94"/>
      <c r="O219" s="94"/>
      <c r="P219" s="94"/>
      <c r="Q219" s="94"/>
      <c r="R219" s="94"/>
      <c r="S219" s="94"/>
      <c r="T219" s="94"/>
      <c r="U219" s="94"/>
      <c r="V219" s="94"/>
      <c r="W219" s="94"/>
      <c r="X219" s="94"/>
      <c r="Y219" s="94"/>
      <c r="Z219" s="94"/>
    </row>
    <row r="220" spans="2:26" x14ac:dyDescent="0.2">
      <c r="B220" s="94"/>
      <c r="C220" s="94"/>
      <c r="D220" s="94"/>
      <c r="E220" s="94"/>
      <c r="F220" s="94"/>
      <c r="G220" s="94"/>
      <c r="H220" s="94"/>
      <c r="I220" s="94"/>
      <c r="J220" s="94"/>
      <c r="K220" s="94"/>
      <c r="L220" s="94"/>
      <c r="M220" s="94"/>
      <c r="N220" s="94"/>
      <c r="O220" s="94"/>
      <c r="P220" s="94"/>
      <c r="Q220" s="94"/>
      <c r="R220" s="94"/>
      <c r="S220" s="94"/>
      <c r="T220" s="94"/>
      <c r="U220" s="94"/>
      <c r="V220" s="94"/>
      <c r="W220" s="94"/>
      <c r="X220" s="94"/>
      <c r="Y220" s="94"/>
      <c r="Z220" s="94"/>
    </row>
    <row r="221" spans="2:26" x14ac:dyDescent="0.2">
      <c r="B221" s="94"/>
      <c r="C221" s="94"/>
      <c r="D221" s="94"/>
      <c r="E221" s="94"/>
      <c r="F221" s="94"/>
      <c r="G221" s="94"/>
      <c r="H221" s="94"/>
      <c r="I221" s="94"/>
      <c r="J221" s="94"/>
      <c r="K221" s="94"/>
      <c r="L221" s="94"/>
      <c r="M221" s="94"/>
      <c r="N221" s="94"/>
      <c r="O221" s="94"/>
      <c r="P221" s="94"/>
      <c r="Q221" s="94"/>
      <c r="R221" s="94"/>
      <c r="S221" s="94"/>
      <c r="T221" s="94"/>
      <c r="U221" s="94"/>
      <c r="V221" s="94"/>
      <c r="W221" s="94"/>
      <c r="X221" s="94"/>
      <c r="Y221" s="94"/>
      <c r="Z221" s="94"/>
    </row>
    <row r="222" spans="2:26" x14ac:dyDescent="0.2">
      <c r="B222" s="94"/>
      <c r="C222" s="94"/>
      <c r="D222" s="94"/>
      <c r="E222" s="94"/>
      <c r="F222" s="94"/>
      <c r="G222" s="94"/>
      <c r="H222" s="94"/>
      <c r="I222" s="94"/>
      <c r="J222" s="94"/>
      <c r="K222" s="94"/>
      <c r="L222" s="94"/>
      <c r="M222" s="94"/>
      <c r="N222" s="94"/>
      <c r="O222" s="94"/>
      <c r="P222" s="94"/>
      <c r="Q222" s="94"/>
      <c r="R222" s="94"/>
      <c r="S222" s="94"/>
      <c r="T222" s="94"/>
      <c r="U222" s="94"/>
      <c r="V222" s="94"/>
      <c r="W222" s="94"/>
      <c r="X222" s="94"/>
      <c r="Y222" s="94"/>
      <c r="Z222" s="94"/>
    </row>
    <row r="223" spans="2:26" x14ac:dyDescent="0.2">
      <c r="B223" s="94"/>
      <c r="C223" s="94"/>
      <c r="D223" s="94"/>
      <c r="E223" s="94"/>
      <c r="F223" s="94"/>
      <c r="G223" s="94"/>
      <c r="H223" s="94"/>
      <c r="I223" s="94"/>
      <c r="J223" s="94"/>
      <c r="K223" s="94"/>
      <c r="L223" s="94"/>
      <c r="M223" s="94"/>
      <c r="N223" s="94"/>
      <c r="O223" s="94"/>
      <c r="P223" s="94"/>
      <c r="Q223" s="94"/>
      <c r="R223" s="94"/>
      <c r="S223" s="94"/>
      <c r="T223" s="94"/>
      <c r="U223" s="94"/>
      <c r="V223" s="94"/>
      <c r="W223" s="94"/>
      <c r="X223" s="94"/>
      <c r="Y223" s="94"/>
      <c r="Z223" s="94"/>
    </row>
    <row r="224" spans="2:26" x14ac:dyDescent="0.2">
      <c r="B224" s="94"/>
      <c r="C224" s="94"/>
      <c r="D224" s="94"/>
      <c r="E224" s="94"/>
      <c r="F224" s="94"/>
      <c r="G224" s="94"/>
      <c r="H224" s="94"/>
      <c r="I224" s="94"/>
      <c r="J224" s="94"/>
      <c r="K224" s="94"/>
      <c r="L224" s="94"/>
      <c r="M224" s="94"/>
      <c r="N224" s="94"/>
      <c r="O224" s="94"/>
      <c r="P224" s="94"/>
      <c r="Q224" s="94"/>
      <c r="R224" s="94"/>
      <c r="S224" s="94"/>
      <c r="T224" s="94"/>
      <c r="U224" s="94"/>
      <c r="V224" s="94"/>
      <c r="W224" s="94"/>
      <c r="X224" s="94"/>
      <c r="Y224" s="94"/>
      <c r="Z224" s="94"/>
    </row>
    <row r="225" spans="2:26" x14ac:dyDescent="0.2">
      <c r="B225" s="94"/>
      <c r="C225" s="94"/>
      <c r="D225" s="94"/>
      <c r="E225" s="94"/>
      <c r="F225" s="94"/>
      <c r="G225" s="94"/>
      <c r="H225" s="94"/>
      <c r="I225" s="94"/>
      <c r="J225" s="94"/>
      <c r="K225" s="94"/>
      <c r="L225" s="94"/>
      <c r="M225" s="94"/>
      <c r="N225" s="94"/>
      <c r="O225" s="94"/>
      <c r="P225" s="94"/>
      <c r="Q225" s="94"/>
      <c r="R225" s="94"/>
      <c r="S225" s="94"/>
      <c r="T225" s="94"/>
      <c r="U225" s="94"/>
      <c r="V225" s="94"/>
      <c r="W225" s="94"/>
      <c r="X225" s="94"/>
      <c r="Y225" s="94"/>
      <c r="Z225" s="94"/>
    </row>
    <row r="226" spans="2:26" x14ac:dyDescent="0.2">
      <c r="B226" s="94"/>
      <c r="C226" s="94"/>
      <c r="D226" s="94"/>
      <c r="E226" s="94"/>
      <c r="F226" s="94"/>
      <c r="G226" s="94"/>
      <c r="H226" s="94"/>
      <c r="I226" s="94"/>
      <c r="J226" s="94"/>
      <c r="K226" s="94"/>
      <c r="L226" s="94"/>
      <c r="M226" s="94"/>
      <c r="N226" s="94"/>
      <c r="O226" s="94"/>
      <c r="P226" s="94"/>
      <c r="Q226" s="94"/>
      <c r="R226" s="94"/>
      <c r="S226" s="94"/>
      <c r="T226" s="94"/>
      <c r="U226" s="94"/>
      <c r="V226" s="94"/>
      <c r="W226" s="94"/>
      <c r="X226" s="94"/>
      <c r="Y226" s="94"/>
      <c r="Z226" s="94"/>
    </row>
    <row r="227" spans="2:26" x14ac:dyDescent="0.2">
      <c r="B227" s="94"/>
      <c r="C227" s="94"/>
      <c r="D227" s="94"/>
      <c r="E227" s="94"/>
      <c r="F227" s="94"/>
      <c r="G227" s="94"/>
      <c r="H227" s="94"/>
      <c r="I227" s="94"/>
      <c r="J227" s="94"/>
      <c r="K227" s="94"/>
      <c r="L227" s="94"/>
      <c r="M227" s="94"/>
      <c r="N227" s="94"/>
      <c r="O227" s="94"/>
      <c r="P227" s="94"/>
      <c r="Q227" s="94"/>
      <c r="R227" s="94"/>
      <c r="S227" s="94"/>
      <c r="T227" s="94"/>
      <c r="U227" s="94"/>
      <c r="V227" s="94"/>
      <c r="W227" s="94"/>
      <c r="X227" s="94"/>
      <c r="Y227" s="94"/>
      <c r="Z227" s="94"/>
    </row>
    <row r="228" spans="2:26" x14ac:dyDescent="0.2">
      <c r="B228" s="94"/>
      <c r="C228" s="94"/>
      <c r="D228" s="94"/>
      <c r="E228" s="94"/>
      <c r="F228" s="94"/>
      <c r="G228" s="94"/>
      <c r="H228" s="94"/>
      <c r="I228" s="94"/>
      <c r="J228" s="94"/>
      <c r="K228" s="94"/>
      <c r="L228" s="94"/>
      <c r="M228" s="94"/>
      <c r="N228" s="94"/>
      <c r="O228" s="94"/>
      <c r="P228" s="94"/>
      <c r="Q228" s="94"/>
      <c r="R228" s="94"/>
      <c r="S228" s="94"/>
      <c r="T228" s="94"/>
      <c r="U228" s="94"/>
      <c r="V228" s="94"/>
      <c r="W228" s="94"/>
      <c r="X228" s="94"/>
      <c r="Y228" s="94"/>
      <c r="Z228" s="94"/>
    </row>
    <row r="229" spans="2:26" x14ac:dyDescent="0.2">
      <c r="B229" s="94"/>
      <c r="C229" s="94"/>
      <c r="D229" s="94"/>
      <c r="E229" s="94"/>
      <c r="F229" s="94"/>
      <c r="G229" s="94"/>
      <c r="H229" s="94"/>
      <c r="I229" s="94"/>
      <c r="J229" s="94"/>
      <c r="K229" s="94"/>
      <c r="L229" s="94"/>
      <c r="M229" s="94"/>
      <c r="N229" s="94"/>
      <c r="O229" s="94"/>
      <c r="P229" s="94"/>
      <c r="Q229" s="94"/>
      <c r="R229" s="94"/>
      <c r="S229" s="94"/>
      <c r="T229" s="94"/>
      <c r="U229" s="94"/>
      <c r="V229" s="94"/>
      <c r="W229" s="94"/>
      <c r="X229" s="94"/>
      <c r="Y229" s="94"/>
      <c r="Z229" s="94"/>
    </row>
    <row r="230" spans="2:26" x14ac:dyDescent="0.2">
      <c r="B230" s="94"/>
      <c r="C230" s="94"/>
      <c r="D230" s="94"/>
      <c r="E230" s="94"/>
      <c r="F230" s="94"/>
      <c r="G230" s="94"/>
      <c r="H230" s="94"/>
      <c r="I230" s="94"/>
      <c r="J230" s="94"/>
      <c r="K230" s="94"/>
      <c r="L230" s="94"/>
      <c r="M230" s="94"/>
      <c r="N230" s="94"/>
      <c r="O230" s="94"/>
      <c r="P230" s="94"/>
      <c r="Q230" s="94"/>
      <c r="R230" s="94"/>
      <c r="S230" s="94"/>
      <c r="T230" s="94"/>
      <c r="U230" s="94"/>
      <c r="V230" s="94"/>
      <c r="W230" s="94"/>
      <c r="X230" s="94"/>
      <c r="Y230" s="94"/>
      <c r="Z230" s="94"/>
    </row>
    <row r="231" spans="2:26" x14ac:dyDescent="0.2">
      <c r="B231" s="94"/>
      <c r="C231" s="94"/>
      <c r="D231" s="94"/>
      <c r="E231" s="94"/>
      <c r="F231" s="94"/>
      <c r="G231" s="94"/>
      <c r="H231" s="94"/>
      <c r="I231" s="94"/>
      <c r="J231" s="94"/>
      <c r="K231" s="94"/>
      <c r="L231" s="94"/>
      <c r="M231" s="94"/>
      <c r="N231" s="94"/>
      <c r="O231" s="94"/>
      <c r="P231" s="94"/>
      <c r="Q231" s="94"/>
      <c r="R231" s="94"/>
      <c r="S231" s="94"/>
      <c r="T231" s="94"/>
      <c r="U231" s="94"/>
      <c r="V231" s="94"/>
      <c r="W231" s="94"/>
      <c r="X231" s="94"/>
      <c r="Y231" s="94"/>
      <c r="Z231" s="94"/>
    </row>
    <row r="232" spans="2:26" x14ac:dyDescent="0.2">
      <c r="B232" s="94"/>
      <c r="C232" s="94"/>
      <c r="D232" s="94"/>
      <c r="E232" s="94"/>
      <c r="F232" s="94"/>
      <c r="G232" s="94"/>
      <c r="H232" s="94"/>
      <c r="I232" s="94"/>
      <c r="J232" s="94"/>
      <c r="K232" s="94"/>
      <c r="L232" s="94"/>
      <c r="M232" s="94"/>
      <c r="N232" s="94"/>
      <c r="O232" s="94"/>
      <c r="P232" s="94"/>
      <c r="Q232" s="94"/>
      <c r="R232" s="94"/>
      <c r="S232" s="94"/>
      <c r="T232" s="94"/>
      <c r="U232" s="94"/>
      <c r="V232" s="94"/>
      <c r="W232" s="94"/>
      <c r="X232" s="94"/>
      <c r="Y232" s="94"/>
      <c r="Z232" s="94"/>
    </row>
    <row r="233" spans="2:26" x14ac:dyDescent="0.2">
      <c r="B233" s="94"/>
      <c r="C233" s="94"/>
      <c r="D233" s="94"/>
      <c r="E233" s="94"/>
      <c r="F233" s="94"/>
      <c r="G233" s="94"/>
      <c r="H233" s="94"/>
      <c r="I233" s="94"/>
      <c r="J233" s="94"/>
      <c r="K233" s="94"/>
      <c r="L233" s="94"/>
      <c r="M233" s="94"/>
      <c r="N233" s="94"/>
      <c r="O233" s="94"/>
      <c r="P233" s="94"/>
      <c r="Q233" s="94"/>
      <c r="R233" s="94"/>
      <c r="S233" s="94"/>
      <c r="T233" s="94"/>
      <c r="U233" s="94"/>
      <c r="V233" s="94"/>
      <c r="W233" s="94"/>
      <c r="X233" s="94"/>
      <c r="Y233" s="94"/>
      <c r="Z233" s="94"/>
    </row>
    <row r="234" spans="2:26" x14ac:dyDescent="0.2">
      <c r="B234" s="94"/>
      <c r="C234" s="94"/>
      <c r="D234" s="94"/>
      <c r="E234" s="94"/>
      <c r="F234" s="94"/>
      <c r="G234" s="94"/>
      <c r="H234" s="94"/>
      <c r="I234" s="94"/>
      <c r="J234" s="94"/>
      <c r="K234" s="94"/>
      <c r="L234" s="94"/>
      <c r="M234" s="94"/>
      <c r="N234" s="94"/>
      <c r="O234" s="94"/>
      <c r="P234" s="94"/>
      <c r="Q234" s="94"/>
      <c r="R234" s="94"/>
      <c r="S234" s="94"/>
      <c r="T234" s="94"/>
      <c r="U234" s="94"/>
      <c r="V234" s="94"/>
      <c r="W234" s="94"/>
      <c r="X234" s="94"/>
      <c r="Y234" s="94"/>
      <c r="Z234" s="94"/>
    </row>
    <row r="235" spans="2:26" x14ac:dyDescent="0.2">
      <c r="B235" s="94"/>
      <c r="C235" s="94"/>
      <c r="D235" s="94"/>
      <c r="E235" s="94"/>
      <c r="F235" s="94"/>
      <c r="G235" s="94"/>
      <c r="H235" s="94"/>
      <c r="I235" s="94"/>
      <c r="J235" s="94"/>
      <c r="K235" s="94"/>
      <c r="L235" s="94"/>
      <c r="M235" s="94"/>
      <c r="N235" s="94"/>
      <c r="O235" s="94"/>
      <c r="P235" s="94"/>
      <c r="Q235" s="94"/>
      <c r="R235" s="94"/>
      <c r="S235" s="94"/>
      <c r="T235" s="94"/>
      <c r="U235" s="94"/>
      <c r="V235" s="94"/>
      <c r="W235" s="94"/>
      <c r="X235" s="94"/>
      <c r="Y235" s="94"/>
      <c r="Z235" s="94"/>
    </row>
    <row r="236" spans="2:26" x14ac:dyDescent="0.2">
      <c r="B236" s="94"/>
      <c r="C236" s="94"/>
      <c r="D236" s="94"/>
      <c r="E236" s="94"/>
      <c r="F236" s="94"/>
      <c r="G236" s="94"/>
      <c r="H236" s="94"/>
      <c r="I236" s="94"/>
      <c r="J236" s="94"/>
      <c r="K236" s="94"/>
      <c r="L236" s="94"/>
      <c r="M236" s="94"/>
      <c r="N236" s="94"/>
      <c r="O236" s="94"/>
      <c r="P236" s="94"/>
      <c r="Q236" s="94"/>
      <c r="R236" s="94"/>
      <c r="S236" s="94"/>
      <c r="T236" s="94"/>
      <c r="U236" s="94"/>
      <c r="V236" s="94"/>
      <c r="W236" s="94"/>
      <c r="X236" s="94"/>
      <c r="Y236" s="94"/>
      <c r="Z236" s="94"/>
    </row>
    <row r="237" spans="2:26" x14ac:dyDescent="0.2">
      <c r="B237" s="94"/>
      <c r="C237" s="94"/>
      <c r="D237" s="94"/>
      <c r="E237" s="94"/>
      <c r="F237" s="94"/>
      <c r="G237" s="94"/>
      <c r="H237" s="94"/>
      <c r="I237" s="94"/>
      <c r="J237" s="94"/>
      <c r="K237" s="94"/>
      <c r="L237" s="94"/>
      <c r="M237" s="94"/>
      <c r="N237" s="94"/>
      <c r="O237" s="94"/>
      <c r="P237" s="94"/>
      <c r="Q237" s="94"/>
      <c r="R237" s="94"/>
      <c r="S237" s="94"/>
      <c r="T237" s="94"/>
      <c r="U237" s="94"/>
      <c r="V237" s="94"/>
      <c r="W237" s="94"/>
      <c r="X237" s="94"/>
      <c r="Y237" s="94"/>
      <c r="Z237" s="94"/>
    </row>
    <row r="238" spans="2:26" x14ac:dyDescent="0.2">
      <c r="B238" s="94"/>
      <c r="C238" s="94"/>
      <c r="D238" s="94"/>
      <c r="E238" s="94"/>
      <c r="F238" s="94"/>
      <c r="G238" s="94"/>
      <c r="H238" s="94"/>
      <c r="I238" s="94"/>
      <c r="J238" s="94"/>
      <c r="K238" s="94"/>
      <c r="L238" s="94"/>
      <c r="M238" s="94"/>
      <c r="N238" s="94"/>
      <c r="O238" s="94"/>
      <c r="P238" s="94"/>
      <c r="Q238" s="94"/>
      <c r="R238" s="94"/>
      <c r="S238" s="94"/>
      <c r="T238" s="94"/>
      <c r="U238" s="94"/>
      <c r="V238" s="94"/>
      <c r="W238" s="94"/>
      <c r="X238" s="94"/>
      <c r="Y238" s="94"/>
      <c r="Z238" s="94"/>
    </row>
    <row r="239" spans="2:26" x14ac:dyDescent="0.2">
      <c r="B239" s="94"/>
      <c r="C239" s="94"/>
      <c r="D239" s="94"/>
      <c r="E239" s="94"/>
      <c r="F239" s="94"/>
      <c r="G239" s="94"/>
      <c r="H239" s="94"/>
      <c r="I239" s="94"/>
      <c r="J239" s="94"/>
      <c r="K239" s="94"/>
      <c r="L239" s="94"/>
      <c r="M239" s="94"/>
      <c r="N239" s="94"/>
      <c r="O239" s="94"/>
      <c r="P239" s="94"/>
      <c r="Q239" s="94"/>
      <c r="R239" s="94"/>
      <c r="S239" s="94"/>
      <c r="T239" s="94"/>
      <c r="U239" s="94"/>
      <c r="V239" s="94"/>
      <c r="W239" s="94"/>
      <c r="X239" s="94"/>
      <c r="Y239" s="94"/>
      <c r="Z239" s="94"/>
    </row>
    <row r="240" spans="2:26" x14ac:dyDescent="0.2">
      <c r="B240" s="94"/>
      <c r="C240" s="94"/>
      <c r="D240" s="94"/>
      <c r="E240" s="94"/>
      <c r="F240" s="94"/>
      <c r="G240" s="94"/>
      <c r="H240" s="94"/>
      <c r="I240" s="94"/>
      <c r="J240" s="94"/>
      <c r="K240" s="94"/>
      <c r="L240" s="94"/>
      <c r="M240" s="94"/>
      <c r="N240" s="94"/>
      <c r="O240" s="94"/>
      <c r="P240" s="94"/>
      <c r="Q240" s="94"/>
      <c r="R240" s="94"/>
      <c r="S240" s="94"/>
      <c r="T240" s="94"/>
      <c r="U240" s="94"/>
      <c r="V240" s="94"/>
      <c r="W240" s="94"/>
      <c r="X240" s="94"/>
      <c r="Y240" s="94"/>
      <c r="Z240" s="94"/>
    </row>
    <row r="241" spans="2:26" x14ac:dyDescent="0.2">
      <c r="B241" s="94"/>
      <c r="C241" s="94"/>
      <c r="D241" s="94"/>
      <c r="E241" s="94"/>
      <c r="F241" s="94"/>
      <c r="G241" s="94"/>
      <c r="H241" s="94"/>
      <c r="I241" s="94"/>
      <c r="J241" s="94"/>
      <c r="K241" s="94"/>
      <c r="L241" s="94"/>
      <c r="M241" s="94"/>
      <c r="N241" s="94"/>
      <c r="O241" s="94"/>
      <c r="P241" s="94"/>
      <c r="Q241" s="94"/>
      <c r="R241" s="94"/>
      <c r="S241" s="94"/>
      <c r="T241" s="94"/>
      <c r="U241" s="94"/>
      <c r="V241" s="94"/>
      <c r="W241" s="94"/>
      <c r="X241" s="94"/>
      <c r="Y241" s="94"/>
      <c r="Z241" s="94"/>
    </row>
    <row r="242" spans="2:26" x14ac:dyDescent="0.2">
      <c r="B242" s="94"/>
      <c r="C242" s="94"/>
      <c r="D242" s="94"/>
      <c r="E242" s="94"/>
      <c r="F242" s="94"/>
      <c r="G242" s="94"/>
      <c r="H242" s="94"/>
      <c r="I242" s="94"/>
      <c r="J242" s="94"/>
      <c r="K242" s="94"/>
      <c r="L242" s="94"/>
      <c r="M242" s="94"/>
      <c r="N242" s="94"/>
      <c r="O242" s="94"/>
      <c r="P242" s="94"/>
      <c r="Q242" s="94"/>
      <c r="R242" s="94"/>
      <c r="S242" s="94"/>
      <c r="T242" s="94"/>
      <c r="U242" s="94"/>
      <c r="V242" s="94"/>
      <c r="W242" s="94"/>
      <c r="X242" s="94"/>
      <c r="Y242" s="94"/>
      <c r="Z242" s="94"/>
    </row>
    <row r="243" spans="2:26" x14ac:dyDescent="0.2">
      <c r="B243" s="94"/>
      <c r="C243" s="94"/>
      <c r="D243" s="94"/>
      <c r="E243" s="94"/>
      <c r="F243" s="94"/>
      <c r="G243" s="94"/>
      <c r="H243" s="94"/>
      <c r="I243" s="94"/>
      <c r="J243" s="94"/>
      <c r="K243" s="94"/>
      <c r="L243" s="94"/>
      <c r="M243" s="94"/>
      <c r="N243" s="94"/>
      <c r="O243" s="94"/>
      <c r="P243" s="94"/>
      <c r="Q243" s="94"/>
      <c r="R243" s="94"/>
      <c r="S243" s="94"/>
      <c r="T243" s="94"/>
      <c r="U243" s="94"/>
      <c r="V243" s="94"/>
      <c r="W243" s="94"/>
      <c r="X243" s="94"/>
      <c r="Y243" s="94"/>
      <c r="Z243" s="94"/>
    </row>
    <row r="244" spans="2:26" x14ac:dyDescent="0.2">
      <c r="B244" s="94"/>
      <c r="C244" s="94"/>
      <c r="D244" s="94"/>
      <c r="E244" s="94"/>
      <c r="F244" s="94"/>
      <c r="G244" s="94"/>
      <c r="H244" s="94"/>
      <c r="I244" s="94"/>
      <c r="J244" s="94"/>
      <c r="K244" s="94"/>
      <c r="L244" s="94"/>
      <c r="M244" s="94"/>
      <c r="N244" s="94"/>
      <c r="O244" s="94"/>
      <c r="P244" s="94"/>
      <c r="Q244" s="94"/>
      <c r="R244" s="94"/>
      <c r="S244" s="94"/>
      <c r="T244" s="94"/>
      <c r="U244" s="94"/>
      <c r="V244" s="94"/>
      <c r="W244" s="94"/>
      <c r="X244" s="94"/>
      <c r="Y244" s="94"/>
      <c r="Z244" s="94"/>
    </row>
    <row r="245" spans="2:26" x14ac:dyDescent="0.2">
      <c r="B245" s="94"/>
      <c r="C245" s="94"/>
      <c r="D245" s="94"/>
      <c r="E245" s="94"/>
      <c r="F245" s="94"/>
      <c r="G245" s="94"/>
      <c r="H245" s="94"/>
      <c r="I245" s="94"/>
      <c r="J245" s="94"/>
      <c r="K245" s="94"/>
      <c r="L245" s="94"/>
      <c r="M245" s="94"/>
      <c r="N245" s="94"/>
      <c r="O245" s="94"/>
      <c r="P245" s="94"/>
      <c r="Q245" s="94"/>
      <c r="R245" s="94"/>
      <c r="S245" s="94"/>
      <c r="T245" s="94"/>
      <c r="U245" s="94"/>
      <c r="V245" s="94"/>
      <c r="W245" s="94"/>
      <c r="X245" s="94"/>
      <c r="Y245" s="94"/>
      <c r="Z245" s="94"/>
    </row>
    <row r="246" spans="2:26" x14ac:dyDescent="0.2">
      <c r="B246" s="94"/>
      <c r="C246" s="94"/>
      <c r="D246" s="94"/>
      <c r="E246" s="94"/>
      <c r="F246" s="94"/>
      <c r="G246" s="94"/>
      <c r="H246" s="94"/>
      <c r="I246" s="94"/>
      <c r="J246" s="94"/>
      <c r="K246" s="94"/>
      <c r="L246" s="94"/>
      <c r="M246" s="94"/>
      <c r="N246" s="94"/>
      <c r="O246" s="94"/>
      <c r="P246" s="94"/>
      <c r="Q246" s="94"/>
      <c r="R246" s="94"/>
      <c r="S246" s="94"/>
      <c r="T246" s="94"/>
      <c r="U246" s="94"/>
      <c r="V246" s="94"/>
      <c r="W246" s="94"/>
      <c r="X246" s="94"/>
      <c r="Y246" s="94"/>
      <c r="Z246" s="94"/>
    </row>
    <row r="247" spans="2:26" x14ac:dyDescent="0.2">
      <c r="B247" s="94"/>
      <c r="C247" s="94"/>
      <c r="D247" s="94"/>
      <c r="E247" s="94"/>
      <c r="F247" s="94"/>
      <c r="G247" s="94"/>
      <c r="H247" s="94"/>
      <c r="I247" s="94"/>
      <c r="J247" s="94"/>
      <c r="K247" s="94"/>
      <c r="L247" s="94"/>
      <c r="M247" s="94"/>
      <c r="N247" s="94"/>
      <c r="O247" s="94"/>
      <c r="P247" s="94"/>
      <c r="Q247" s="94"/>
      <c r="R247" s="94"/>
      <c r="S247" s="94"/>
      <c r="T247" s="94"/>
      <c r="U247" s="94"/>
      <c r="V247" s="94"/>
      <c r="W247" s="94"/>
      <c r="X247" s="94"/>
      <c r="Y247" s="94"/>
      <c r="Z247" s="94"/>
    </row>
    <row r="248" spans="2:26" x14ac:dyDescent="0.2">
      <c r="B248" s="94"/>
      <c r="C248" s="94"/>
      <c r="D248" s="94"/>
      <c r="E248" s="94"/>
      <c r="F248" s="94"/>
      <c r="G248" s="94"/>
      <c r="H248" s="94"/>
      <c r="I248" s="94"/>
      <c r="J248" s="94"/>
      <c r="K248" s="94"/>
      <c r="L248" s="94"/>
      <c r="M248" s="94"/>
      <c r="N248" s="94"/>
      <c r="O248" s="94"/>
      <c r="P248" s="94"/>
      <c r="Q248" s="94"/>
      <c r="R248" s="94"/>
      <c r="S248" s="94"/>
      <c r="T248" s="94"/>
      <c r="U248" s="94"/>
      <c r="V248" s="94"/>
      <c r="W248" s="94"/>
      <c r="X248" s="94"/>
      <c r="Y248" s="94"/>
      <c r="Z248" s="94"/>
    </row>
    <row r="249" spans="2:26" x14ac:dyDescent="0.2">
      <c r="B249" s="94"/>
      <c r="C249" s="94"/>
      <c r="D249" s="94"/>
      <c r="E249" s="94"/>
      <c r="F249" s="94"/>
      <c r="G249" s="94"/>
      <c r="H249" s="94"/>
      <c r="I249" s="94"/>
      <c r="J249" s="94"/>
      <c r="K249" s="94"/>
      <c r="L249" s="94"/>
      <c r="M249" s="94"/>
      <c r="N249" s="94"/>
      <c r="O249" s="94"/>
      <c r="P249" s="94"/>
      <c r="Q249" s="94"/>
      <c r="R249" s="94"/>
      <c r="S249" s="94"/>
      <c r="T249" s="94"/>
      <c r="U249" s="94"/>
      <c r="V249" s="94"/>
      <c r="W249" s="94"/>
      <c r="X249" s="94"/>
      <c r="Y249" s="94"/>
      <c r="Z249" s="94"/>
    </row>
    <row r="250" spans="2:26" x14ac:dyDescent="0.2">
      <c r="B250" s="94"/>
      <c r="C250" s="94"/>
      <c r="D250" s="94"/>
      <c r="E250" s="94"/>
      <c r="F250" s="94"/>
      <c r="G250" s="94"/>
      <c r="H250" s="94"/>
      <c r="I250" s="94"/>
      <c r="J250" s="94"/>
      <c r="K250" s="94"/>
      <c r="L250" s="94"/>
      <c r="M250" s="94"/>
      <c r="N250" s="94"/>
      <c r="O250" s="94"/>
      <c r="P250" s="94"/>
      <c r="Q250" s="94"/>
      <c r="R250" s="94"/>
      <c r="S250" s="94"/>
      <c r="T250" s="94"/>
      <c r="U250" s="94"/>
      <c r="V250" s="94"/>
      <c r="W250" s="94"/>
      <c r="X250" s="94"/>
      <c r="Y250" s="94"/>
      <c r="Z250" s="94"/>
    </row>
    <row r="251" spans="2:26" x14ac:dyDescent="0.2">
      <c r="B251" s="94"/>
      <c r="C251" s="94"/>
      <c r="D251" s="94"/>
      <c r="E251" s="94"/>
      <c r="F251" s="94"/>
      <c r="G251" s="94"/>
      <c r="H251" s="94"/>
      <c r="I251" s="94"/>
      <c r="J251" s="94"/>
      <c r="K251" s="94"/>
      <c r="L251" s="94"/>
      <c r="M251" s="94"/>
      <c r="N251" s="94"/>
      <c r="O251" s="94"/>
      <c r="P251" s="94"/>
      <c r="Q251" s="94"/>
      <c r="R251" s="94"/>
      <c r="S251" s="94"/>
      <c r="T251" s="94"/>
      <c r="U251" s="94"/>
      <c r="V251" s="94"/>
      <c r="W251" s="94"/>
      <c r="X251" s="94"/>
      <c r="Y251" s="94"/>
      <c r="Z251" s="94"/>
    </row>
    <row r="252" spans="2:26" x14ac:dyDescent="0.2">
      <c r="B252" s="94"/>
      <c r="C252" s="94"/>
      <c r="D252" s="94"/>
      <c r="E252" s="94"/>
      <c r="F252" s="94"/>
      <c r="G252" s="94"/>
      <c r="H252" s="94"/>
      <c r="I252" s="94"/>
      <c r="J252" s="94"/>
      <c r="K252" s="94"/>
      <c r="L252" s="94"/>
      <c r="M252" s="94"/>
      <c r="N252" s="94"/>
      <c r="O252" s="94"/>
      <c r="P252" s="94"/>
      <c r="Q252" s="94"/>
      <c r="R252" s="94"/>
      <c r="S252" s="94"/>
      <c r="T252" s="94"/>
      <c r="U252" s="94"/>
      <c r="V252" s="94"/>
      <c r="W252" s="94"/>
      <c r="X252" s="94"/>
      <c r="Y252" s="94"/>
      <c r="Z252" s="94"/>
    </row>
    <row r="253" spans="2:26" x14ac:dyDescent="0.2">
      <c r="B253" s="94"/>
      <c r="C253" s="94"/>
      <c r="D253" s="94"/>
      <c r="E253" s="94"/>
      <c r="F253" s="94"/>
      <c r="G253" s="94"/>
      <c r="H253" s="94"/>
      <c r="I253" s="94"/>
      <c r="J253" s="94"/>
      <c r="K253" s="94"/>
      <c r="L253" s="94"/>
      <c r="M253" s="94"/>
      <c r="N253" s="94"/>
      <c r="O253" s="94"/>
      <c r="P253" s="94"/>
      <c r="Q253" s="94"/>
      <c r="R253" s="94"/>
      <c r="S253" s="94"/>
      <c r="T253" s="94"/>
      <c r="U253" s="94"/>
      <c r="V253" s="94"/>
      <c r="W253" s="94"/>
      <c r="X253" s="94"/>
      <c r="Y253" s="94"/>
      <c r="Z253" s="94"/>
    </row>
    <row r="254" spans="2:26" x14ac:dyDescent="0.2">
      <c r="B254" s="94"/>
      <c r="C254" s="94"/>
      <c r="D254" s="94"/>
      <c r="E254" s="94"/>
      <c r="F254" s="94"/>
      <c r="G254" s="94"/>
      <c r="H254" s="94"/>
      <c r="I254" s="94"/>
      <c r="J254" s="94"/>
      <c r="K254" s="94"/>
      <c r="L254" s="94"/>
      <c r="M254" s="94"/>
      <c r="N254" s="94"/>
      <c r="O254" s="94"/>
      <c r="P254" s="94"/>
      <c r="Q254" s="94"/>
      <c r="R254" s="94"/>
      <c r="S254" s="94"/>
      <c r="T254" s="94"/>
      <c r="U254" s="94"/>
      <c r="V254" s="94"/>
      <c r="W254" s="94"/>
      <c r="X254" s="94"/>
      <c r="Y254" s="94"/>
      <c r="Z254" s="94"/>
    </row>
    <row r="255" spans="2:26" x14ac:dyDescent="0.2">
      <c r="B255" s="94"/>
      <c r="C255" s="94"/>
      <c r="D255" s="94"/>
      <c r="E255" s="94"/>
      <c r="F255" s="94"/>
      <c r="G255" s="94"/>
      <c r="H255" s="94"/>
      <c r="I255" s="94"/>
      <c r="J255" s="94"/>
      <c r="K255" s="94"/>
      <c r="L255" s="94"/>
      <c r="M255" s="94"/>
      <c r="N255" s="94"/>
      <c r="O255" s="94"/>
      <c r="P255" s="94"/>
      <c r="Q255" s="94"/>
      <c r="R255" s="94"/>
      <c r="S255" s="94"/>
      <c r="T255" s="94"/>
      <c r="U255" s="94"/>
      <c r="V255" s="94"/>
      <c r="W255" s="94"/>
      <c r="X255" s="94"/>
      <c r="Y255" s="94"/>
      <c r="Z255" s="94"/>
    </row>
    <row r="256" spans="2:26" x14ac:dyDescent="0.2">
      <c r="B256" s="94"/>
      <c r="C256" s="94"/>
      <c r="D256" s="94"/>
      <c r="E256" s="94"/>
      <c r="F256" s="94"/>
      <c r="G256" s="94"/>
      <c r="H256" s="94"/>
      <c r="I256" s="94"/>
      <c r="J256" s="94"/>
      <c r="K256" s="94"/>
      <c r="L256" s="94"/>
      <c r="M256" s="94"/>
      <c r="N256" s="94"/>
      <c r="O256" s="94"/>
      <c r="P256" s="94"/>
      <c r="Q256" s="94"/>
      <c r="R256" s="94"/>
      <c r="S256" s="94"/>
      <c r="T256" s="94"/>
      <c r="U256" s="94"/>
      <c r="V256" s="94"/>
      <c r="W256" s="94"/>
      <c r="X256" s="94"/>
      <c r="Y256" s="94"/>
      <c r="Z256" s="94"/>
    </row>
    <row r="257" spans="2:26" x14ac:dyDescent="0.2">
      <c r="B257" s="94"/>
      <c r="C257" s="94"/>
      <c r="D257" s="94"/>
      <c r="E257" s="94"/>
      <c r="F257" s="94"/>
      <c r="G257" s="94"/>
      <c r="H257" s="94"/>
      <c r="I257" s="94"/>
      <c r="J257" s="94"/>
      <c r="K257" s="94"/>
      <c r="L257" s="94"/>
      <c r="M257" s="94"/>
      <c r="N257" s="94"/>
      <c r="O257" s="94"/>
      <c r="P257" s="94"/>
      <c r="Q257" s="94"/>
      <c r="R257" s="94"/>
      <c r="S257" s="94"/>
      <c r="T257" s="94"/>
      <c r="U257" s="94"/>
      <c r="V257" s="94"/>
      <c r="W257" s="94"/>
      <c r="X257" s="94"/>
      <c r="Y257" s="94"/>
      <c r="Z257" s="94"/>
    </row>
    <row r="258" spans="2:26" x14ac:dyDescent="0.2">
      <c r="B258" s="94"/>
      <c r="C258" s="94"/>
      <c r="D258" s="94"/>
      <c r="E258" s="94"/>
      <c r="F258" s="94"/>
      <c r="G258" s="94"/>
      <c r="H258" s="94"/>
      <c r="I258" s="94"/>
      <c r="J258" s="94"/>
      <c r="K258" s="94"/>
      <c r="L258" s="94"/>
      <c r="M258" s="94"/>
      <c r="N258" s="94"/>
      <c r="O258" s="94"/>
      <c r="P258" s="94"/>
      <c r="Q258" s="94"/>
      <c r="R258" s="94"/>
      <c r="S258" s="94"/>
      <c r="T258" s="94"/>
      <c r="U258" s="94"/>
      <c r="V258" s="94"/>
      <c r="W258" s="94"/>
      <c r="X258" s="94"/>
      <c r="Y258" s="94"/>
      <c r="Z258" s="94"/>
    </row>
    <row r="259" spans="2:26" x14ac:dyDescent="0.2">
      <c r="B259" s="94"/>
      <c r="C259" s="94"/>
      <c r="D259" s="94"/>
      <c r="E259" s="94"/>
      <c r="F259" s="94"/>
      <c r="G259" s="94"/>
      <c r="H259" s="94"/>
      <c r="I259" s="94"/>
      <c r="J259" s="94"/>
      <c r="K259" s="94"/>
      <c r="L259" s="94"/>
      <c r="M259" s="94"/>
      <c r="N259" s="94"/>
      <c r="O259" s="94"/>
      <c r="P259" s="94"/>
      <c r="Q259" s="94"/>
      <c r="R259" s="94"/>
      <c r="S259" s="94"/>
      <c r="T259" s="94"/>
      <c r="U259" s="94"/>
      <c r="V259" s="94"/>
      <c r="W259" s="94"/>
      <c r="X259" s="94"/>
      <c r="Y259" s="94"/>
      <c r="Z259" s="94"/>
    </row>
    <row r="260" spans="2:26" x14ac:dyDescent="0.2">
      <c r="B260" s="94"/>
      <c r="C260" s="94"/>
      <c r="D260" s="94"/>
      <c r="E260" s="94"/>
      <c r="F260" s="94"/>
      <c r="G260" s="94"/>
      <c r="H260" s="94"/>
      <c r="I260" s="94"/>
      <c r="J260" s="94"/>
      <c r="K260" s="94"/>
      <c r="L260" s="94"/>
      <c r="M260" s="94"/>
      <c r="N260" s="94"/>
      <c r="O260" s="94"/>
      <c r="P260" s="94"/>
      <c r="Q260" s="94"/>
      <c r="R260" s="94"/>
      <c r="S260" s="94"/>
      <c r="T260" s="94"/>
      <c r="U260" s="94"/>
      <c r="V260" s="94"/>
      <c r="W260" s="94"/>
      <c r="X260" s="94"/>
      <c r="Y260" s="94"/>
      <c r="Z260" s="94"/>
    </row>
    <row r="261" spans="2:26" x14ac:dyDescent="0.2">
      <c r="B261" s="94"/>
      <c r="C261" s="94"/>
      <c r="D261" s="94"/>
      <c r="E261" s="94"/>
      <c r="F261" s="94"/>
      <c r="G261" s="94"/>
      <c r="H261" s="94"/>
      <c r="I261" s="94"/>
      <c r="J261" s="94"/>
      <c r="K261" s="94"/>
      <c r="L261" s="94"/>
      <c r="M261" s="94"/>
      <c r="N261" s="94"/>
      <c r="O261" s="94"/>
      <c r="P261" s="94"/>
      <c r="Q261" s="94"/>
      <c r="R261" s="94"/>
      <c r="S261" s="94"/>
      <c r="T261" s="94"/>
      <c r="U261" s="94"/>
      <c r="V261" s="94"/>
      <c r="W261" s="94"/>
      <c r="X261" s="94"/>
      <c r="Y261" s="94"/>
      <c r="Z261" s="94"/>
    </row>
    <row r="262" spans="2:26" x14ac:dyDescent="0.2">
      <c r="B262" s="94"/>
      <c r="C262" s="94"/>
      <c r="D262" s="94"/>
      <c r="E262" s="94"/>
      <c r="F262" s="94"/>
      <c r="G262" s="94"/>
      <c r="H262" s="94"/>
      <c r="I262" s="94"/>
      <c r="J262" s="94"/>
      <c r="K262" s="94"/>
      <c r="L262" s="94"/>
      <c r="M262" s="94"/>
      <c r="N262" s="94"/>
      <c r="O262" s="94"/>
      <c r="P262" s="94"/>
      <c r="Q262" s="94"/>
      <c r="R262" s="94"/>
      <c r="S262" s="94"/>
      <c r="T262" s="94"/>
      <c r="U262" s="94"/>
      <c r="V262" s="94"/>
      <c r="W262" s="94"/>
      <c r="X262" s="94"/>
      <c r="Y262" s="94"/>
      <c r="Z262" s="94"/>
    </row>
    <row r="263" spans="2:26" x14ac:dyDescent="0.2">
      <c r="B263" s="94"/>
      <c r="C263" s="94"/>
      <c r="D263" s="94"/>
      <c r="E263" s="94"/>
      <c r="F263" s="94"/>
      <c r="G263" s="94"/>
      <c r="H263" s="94"/>
      <c r="I263" s="94"/>
      <c r="J263" s="94"/>
      <c r="K263" s="94"/>
      <c r="L263" s="94"/>
      <c r="M263" s="94"/>
      <c r="N263" s="94"/>
      <c r="O263" s="94"/>
      <c r="P263" s="94"/>
      <c r="Q263" s="94"/>
      <c r="R263" s="94"/>
      <c r="S263" s="94"/>
      <c r="T263" s="94"/>
      <c r="U263" s="94"/>
      <c r="V263" s="94"/>
      <c r="W263" s="94"/>
      <c r="X263" s="94"/>
      <c r="Y263" s="94"/>
      <c r="Z263" s="94"/>
    </row>
    <row r="264" spans="2:26" x14ac:dyDescent="0.2">
      <c r="B264" s="94"/>
      <c r="C264" s="94"/>
      <c r="D264" s="94"/>
      <c r="E264" s="94"/>
      <c r="F264" s="94"/>
      <c r="G264" s="94"/>
      <c r="H264" s="94"/>
      <c r="I264" s="94"/>
      <c r="J264" s="94"/>
      <c r="K264" s="94"/>
      <c r="L264" s="94"/>
      <c r="M264" s="94"/>
      <c r="N264" s="94"/>
      <c r="O264" s="94"/>
      <c r="P264" s="94"/>
      <c r="Q264" s="94"/>
      <c r="R264" s="94"/>
      <c r="S264" s="94"/>
      <c r="T264" s="94"/>
      <c r="U264" s="94"/>
      <c r="V264" s="94"/>
      <c r="W264" s="94"/>
      <c r="X264" s="94"/>
      <c r="Y264" s="94"/>
      <c r="Z264" s="94"/>
    </row>
    <row r="265" spans="2:26" x14ac:dyDescent="0.2">
      <c r="B265" s="94"/>
      <c r="C265" s="94"/>
      <c r="D265" s="94"/>
      <c r="E265" s="94"/>
      <c r="F265" s="94"/>
      <c r="G265" s="94"/>
      <c r="H265" s="94"/>
      <c r="I265" s="94"/>
      <c r="J265" s="94"/>
      <c r="K265" s="94"/>
      <c r="L265" s="94"/>
      <c r="M265" s="94"/>
      <c r="N265" s="94"/>
      <c r="O265" s="94"/>
      <c r="P265" s="94"/>
      <c r="Q265" s="94"/>
      <c r="R265" s="94"/>
      <c r="S265" s="94"/>
      <c r="T265" s="94"/>
      <c r="U265" s="94"/>
      <c r="V265" s="94"/>
      <c r="W265" s="94"/>
      <c r="X265" s="94"/>
      <c r="Y265" s="94"/>
      <c r="Z265" s="94"/>
    </row>
    <row r="266" spans="2:26" x14ac:dyDescent="0.2">
      <c r="B266" s="94"/>
      <c r="C266" s="94"/>
      <c r="D266" s="94"/>
      <c r="E266" s="94"/>
      <c r="F266" s="94"/>
      <c r="G266" s="94"/>
      <c r="H266" s="94"/>
      <c r="I266" s="94"/>
      <c r="J266" s="94"/>
      <c r="K266" s="94"/>
      <c r="L266" s="94"/>
      <c r="M266" s="94"/>
      <c r="N266" s="94"/>
      <c r="O266" s="94"/>
      <c r="P266" s="94"/>
      <c r="Q266" s="94"/>
      <c r="R266" s="94"/>
      <c r="S266" s="94"/>
      <c r="T266" s="94"/>
      <c r="U266" s="94"/>
      <c r="V266" s="94"/>
      <c r="W266" s="94"/>
      <c r="X266" s="94"/>
      <c r="Y266" s="94"/>
      <c r="Z266" s="94"/>
    </row>
    <row r="267" spans="2:26" x14ac:dyDescent="0.2">
      <c r="B267" s="94"/>
      <c r="C267" s="94"/>
      <c r="D267" s="94"/>
      <c r="E267" s="94"/>
      <c r="F267" s="94"/>
      <c r="G267" s="94"/>
      <c r="H267" s="94"/>
      <c r="I267" s="94"/>
      <c r="J267" s="94"/>
      <c r="K267" s="94"/>
      <c r="L267" s="94"/>
      <c r="M267" s="94"/>
      <c r="N267" s="94"/>
      <c r="O267" s="94"/>
      <c r="P267" s="94"/>
      <c r="Q267" s="94"/>
      <c r="R267" s="94"/>
      <c r="S267" s="94"/>
      <c r="T267" s="94"/>
      <c r="U267" s="94"/>
      <c r="V267" s="94"/>
      <c r="W267" s="94"/>
      <c r="X267" s="94"/>
      <c r="Y267" s="94"/>
      <c r="Z267" s="94"/>
    </row>
    <row r="268" spans="2:26" x14ac:dyDescent="0.2">
      <c r="B268" s="94"/>
      <c r="C268" s="94"/>
      <c r="D268" s="94"/>
      <c r="E268" s="94"/>
      <c r="F268" s="94"/>
      <c r="G268" s="94"/>
      <c r="H268" s="94"/>
      <c r="I268" s="94"/>
      <c r="J268" s="94"/>
      <c r="K268" s="94"/>
      <c r="L268" s="94"/>
      <c r="M268" s="94"/>
      <c r="N268" s="94"/>
      <c r="O268" s="94"/>
      <c r="P268" s="94"/>
      <c r="Q268" s="94"/>
      <c r="R268" s="94"/>
      <c r="S268" s="94"/>
      <c r="T268" s="94"/>
      <c r="U268" s="94"/>
      <c r="V268" s="94"/>
      <c r="W268" s="94"/>
      <c r="X268" s="94"/>
      <c r="Y268" s="94"/>
      <c r="Z268" s="94"/>
    </row>
    <row r="269" spans="2:26" x14ac:dyDescent="0.2">
      <c r="B269" s="94"/>
      <c r="C269" s="94"/>
      <c r="D269" s="94"/>
      <c r="E269" s="94"/>
      <c r="F269" s="94"/>
      <c r="G269" s="94"/>
      <c r="H269" s="94"/>
      <c r="I269" s="94"/>
      <c r="J269" s="94"/>
      <c r="K269" s="94"/>
      <c r="L269" s="94"/>
      <c r="M269" s="94"/>
      <c r="N269" s="94"/>
      <c r="O269" s="94"/>
      <c r="P269" s="94"/>
      <c r="Q269" s="94"/>
      <c r="R269" s="94"/>
      <c r="S269" s="94"/>
      <c r="T269" s="94"/>
      <c r="U269" s="94"/>
      <c r="V269" s="94"/>
      <c r="W269" s="94"/>
      <c r="X269" s="94"/>
      <c r="Y269" s="94"/>
      <c r="Z269" s="94"/>
    </row>
    <row r="270" spans="2:26" x14ac:dyDescent="0.2">
      <c r="B270" s="94"/>
      <c r="C270" s="94"/>
      <c r="D270" s="94"/>
      <c r="E270" s="94"/>
      <c r="F270" s="94"/>
      <c r="G270" s="94"/>
      <c r="H270" s="94"/>
      <c r="I270" s="94"/>
      <c r="J270" s="94"/>
      <c r="K270" s="94"/>
      <c r="L270" s="94"/>
      <c r="M270" s="94"/>
      <c r="N270" s="94"/>
      <c r="O270" s="94"/>
      <c r="P270" s="94"/>
      <c r="Q270" s="94"/>
      <c r="R270" s="94"/>
      <c r="S270" s="94"/>
      <c r="T270" s="94"/>
      <c r="U270" s="94"/>
      <c r="V270" s="94"/>
      <c r="W270" s="94"/>
      <c r="X270" s="94"/>
      <c r="Y270" s="94"/>
      <c r="Z270" s="94"/>
    </row>
    <row r="271" spans="2:26" x14ac:dyDescent="0.2">
      <c r="B271" s="94"/>
      <c r="C271" s="94"/>
      <c r="D271" s="94"/>
      <c r="E271" s="94"/>
      <c r="F271" s="94"/>
      <c r="G271" s="94"/>
      <c r="H271" s="94"/>
      <c r="I271" s="94"/>
      <c r="J271" s="94"/>
      <c r="K271" s="94"/>
      <c r="L271" s="94"/>
      <c r="M271" s="94"/>
      <c r="N271" s="94"/>
      <c r="O271" s="94"/>
      <c r="P271" s="94"/>
      <c r="Q271" s="94"/>
      <c r="R271" s="94"/>
      <c r="S271" s="94"/>
      <c r="T271" s="94"/>
      <c r="U271" s="94"/>
      <c r="V271" s="94"/>
      <c r="W271" s="94"/>
      <c r="X271" s="94"/>
      <c r="Y271" s="94"/>
      <c r="Z271" s="94"/>
    </row>
    <row r="272" spans="2:26" x14ac:dyDescent="0.2">
      <c r="B272" s="94"/>
      <c r="C272" s="94"/>
      <c r="D272" s="94"/>
      <c r="E272" s="94"/>
      <c r="F272" s="94"/>
      <c r="G272" s="94"/>
      <c r="H272" s="94"/>
      <c r="I272" s="94"/>
      <c r="J272" s="94"/>
      <c r="K272" s="94"/>
      <c r="L272" s="94"/>
      <c r="M272" s="94"/>
      <c r="N272" s="94"/>
      <c r="O272" s="94"/>
      <c r="P272" s="94"/>
      <c r="Q272" s="94"/>
      <c r="R272" s="94"/>
      <c r="S272" s="94"/>
      <c r="T272" s="94"/>
      <c r="U272" s="94"/>
      <c r="V272" s="94"/>
      <c r="W272" s="94"/>
      <c r="X272" s="94"/>
      <c r="Y272" s="94"/>
      <c r="Z272" s="94"/>
    </row>
    <row r="273" spans="2:26" x14ac:dyDescent="0.2">
      <c r="B273" s="94"/>
      <c r="C273" s="94"/>
      <c r="D273" s="94"/>
      <c r="E273" s="94"/>
      <c r="F273" s="94"/>
      <c r="G273" s="94"/>
      <c r="H273" s="94"/>
      <c r="I273" s="94"/>
      <c r="J273" s="94"/>
      <c r="K273" s="94"/>
      <c r="L273" s="94"/>
      <c r="M273" s="94"/>
      <c r="N273" s="94"/>
      <c r="O273" s="94"/>
      <c r="P273" s="94"/>
      <c r="Q273" s="94"/>
      <c r="R273" s="94"/>
      <c r="S273" s="94"/>
      <c r="T273" s="94"/>
      <c r="U273" s="94"/>
      <c r="V273" s="94"/>
      <c r="W273" s="94"/>
      <c r="X273" s="94"/>
      <c r="Y273" s="94"/>
      <c r="Z273" s="94"/>
    </row>
    <row r="274" spans="2:26" x14ac:dyDescent="0.2">
      <c r="B274" s="94"/>
      <c r="C274" s="94"/>
      <c r="D274" s="94"/>
      <c r="E274" s="94"/>
      <c r="F274" s="94"/>
      <c r="G274" s="94"/>
      <c r="H274" s="94"/>
      <c r="I274" s="94"/>
      <c r="J274" s="94"/>
      <c r="K274" s="94"/>
      <c r="L274" s="94"/>
      <c r="M274" s="94"/>
      <c r="N274" s="94"/>
      <c r="O274" s="94"/>
      <c r="P274" s="94"/>
      <c r="Q274" s="94"/>
      <c r="R274" s="94"/>
      <c r="S274" s="94"/>
      <c r="T274" s="94"/>
      <c r="U274" s="94"/>
      <c r="V274" s="94"/>
      <c r="W274" s="94"/>
      <c r="X274" s="94"/>
      <c r="Y274" s="94"/>
      <c r="Z274" s="94"/>
    </row>
    <row r="275" spans="2:26" x14ac:dyDescent="0.2">
      <c r="B275" s="94"/>
      <c r="C275" s="94"/>
      <c r="D275" s="94"/>
      <c r="E275" s="94"/>
      <c r="F275" s="94"/>
      <c r="G275" s="94"/>
      <c r="H275" s="94"/>
      <c r="I275" s="94"/>
      <c r="J275" s="94"/>
      <c r="K275" s="94"/>
      <c r="L275" s="94"/>
      <c r="M275" s="94"/>
      <c r="N275" s="94"/>
      <c r="O275" s="94"/>
      <c r="P275" s="94"/>
      <c r="Q275" s="94"/>
      <c r="R275" s="94"/>
      <c r="S275" s="94"/>
      <c r="T275" s="94"/>
      <c r="U275" s="94"/>
      <c r="V275" s="94"/>
      <c r="W275" s="94"/>
      <c r="X275" s="94"/>
      <c r="Y275" s="94"/>
      <c r="Z275" s="94"/>
    </row>
    <row r="276" spans="2:26" x14ac:dyDescent="0.2">
      <c r="B276" s="94"/>
      <c r="C276" s="94"/>
      <c r="D276" s="94"/>
      <c r="E276" s="94"/>
      <c r="F276" s="94"/>
      <c r="G276" s="94"/>
      <c r="H276" s="94"/>
      <c r="I276" s="94"/>
      <c r="J276" s="94"/>
      <c r="K276" s="94"/>
      <c r="L276" s="94"/>
      <c r="M276" s="94"/>
      <c r="N276" s="94"/>
      <c r="O276" s="94"/>
      <c r="P276" s="94"/>
      <c r="Q276" s="94"/>
      <c r="R276" s="94"/>
      <c r="S276" s="94"/>
      <c r="T276" s="94"/>
      <c r="U276" s="94"/>
      <c r="V276" s="94"/>
      <c r="W276" s="94"/>
      <c r="X276" s="94"/>
      <c r="Y276" s="94"/>
      <c r="Z276" s="94"/>
    </row>
    <row r="277" spans="2:26" x14ac:dyDescent="0.2">
      <c r="B277" s="94"/>
      <c r="C277" s="94"/>
      <c r="D277" s="94"/>
      <c r="E277" s="94"/>
      <c r="F277" s="94"/>
      <c r="G277" s="94"/>
      <c r="H277" s="94"/>
      <c r="I277" s="94"/>
      <c r="J277" s="94"/>
      <c r="K277" s="94"/>
      <c r="L277" s="94"/>
      <c r="M277" s="94"/>
      <c r="N277" s="94"/>
      <c r="O277" s="94"/>
      <c r="P277" s="94"/>
      <c r="Q277" s="94"/>
      <c r="R277" s="94"/>
      <c r="S277" s="94"/>
      <c r="T277" s="94"/>
      <c r="U277" s="94"/>
      <c r="V277" s="94"/>
      <c r="W277" s="94"/>
      <c r="X277" s="94"/>
      <c r="Y277" s="94"/>
      <c r="Z277" s="94"/>
    </row>
    <row r="278" spans="2:26" x14ac:dyDescent="0.2">
      <c r="B278" s="94"/>
      <c r="C278" s="94"/>
      <c r="D278" s="94"/>
      <c r="E278" s="94"/>
      <c r="F278" s="94"/>
      <c r="G278" s="94"/>
      <c r="H278" s="94"/>
      <c r="I278" s="94"/>
      <c r="J278" s="94"/>
      <c r="K278" s="94"/>
      <c r="L278" s="94"/>
      <c r="M278" s="94"/>
      <c r="N278" s="94"/>
      <c r="O278" s="94"/>
      <c r="P278" s="94"/>
      <c r="Q278" s="94"/>
      <c r="R278" s="94"/>
      <c r="S278" s="94"/>
      <c r="T278" s="94"/>
      <c r="U278" s="94"/>
      <c r="V278" s="94"/>
      <c r="W278" s="94"/>
      <c r="X278" s="94"/>
      <c r="Y278" s="94"/>
      <c r="Z278" s="94"/>
    </row>
    <row r="279" spans="2:26" x14ac:dyDescent="0.2">
      <c r="B279" s="94"/>
      <c r="C279" s="94"/>
      <c r="D279" s="94"/>
      <c r="E279" s="94"/>
      <c r="F279" s="94"/>
      <c r="G279" s="94"/>
      <c r="H279" s="94"/>
      <c r="I279" s="94"/>
      <c r="J279" s="94"/>
      <c r="K279" s="94"/>
      <c r="L279" s="94"/>
      <c r="M279" s="94"/>
      <c r="N279" s="94"/>
      <c r="O279" s="94"/>
      <c r="P279" s="94"/>
      <c r="Q279" s="94"/>
      <c r="R279" s="94"/>
      <c r="S279" s="94"/>
      <c r="T279" s="94"/>
      <c r="U279" s="94"/>
      <c r="V279" s="94"/>
      <c r="W279" s="94"/>
      <c r="X279" s="94"/>
      <c r="Y279" s="94"/>
      <c r="Z279" s="94"/>
    </row>
    <row r="280" spans="2:26" x14ac:dyDescent="0.2">
      <c r="B280" s="94"/>
      <c r="C280" s="94"/>
      <c r="D280" s="94"/>
      <c r="E280" s="94"/>
      <c r="F280" s="94"/>
      <c r="G280" s="94"/>
      <c r="H280" s="94"/>
      <c r="I280" s="94"/>
      <c r="J280" s="94"/>
      <c r="K280" s="94"/>
      <c r="L280" s="94"/>
      <c r="M280" s="94"/>
      <c r="N280" s="94"/>
      <c r="O280" s="94"/>
      <c r="P280" s="94"/>
      <c r="Q280" s="94"/>
      <c r="R280" s="94"/>
      <c r="S280" s="94"/>
      <c r="T280" s="94"/>
      <c r="U280" s="94"/>
      <c r="V280" s="94"/>
      <c r="W280" s="94"/>
      <c r="X280" s="94"/>
      <c r="Y280" s="94"/>
      <c r="Z280" s="94"/>
    </row>
    <row r="281" spans="2:26" x14ac:dyDescent="0.2">
      <c r="B281" s="94"/>
      <c r="C281" s="94"/>
      <c r="D281" s="94"/>
      <c r="E281" s="94"/>
      <c r="F281" s="94"/>
      <c r="G281" s="94"/>
      <c r="H281" s="94"/>
      <c r="I281" s="94"/>
      <c r="J281" s="94"/>
      <c r="K281" s="94"/>
      <c r="L281" s="94"/>
      <c r="M281" s="94"/>
      <c r="N281" s="94"/>
      <c r="O281" s="94"/>
      <c r="P281" s="94"/>
      <c r="Q281" s="94"/>
      <c r="R281" s="94"/>
      <c r="S281" s="94"/>
      <c r="T281" s="94"/>
      <c r="U281" s="94"/>
      <c r="V281" s="94"/>
      <c r="W281" s="94"/>
      <c r="X281" s="94"/>
      <c r="Y281" s="94"/>
      <c r="Z281" s="94"/>
    </row>
    <row r="282" spans="2:26" x14ac:dyDescent="0.2">
      <c r="B282" s="94"/>
      <c r="C282" s="94"/>
      <c r="D282" s="94"/>
      <c r="E282" s="94"/>
      <c r="F282" s="94"/>
      <c r="G282" s="94"/>
      <c r="H282" s="94"/>
      <c r="I282" s="94"/>
      <c r="J282" s="94"/>
      <c r="K282" s="94"/>
      <c r="L282" s="94"/>
      <c r="M282" s="94"/>
      <c r="N282" s="94"/>
      <c r="O282" s="94"/>
      <c r="P282" s="94"/>
      <c r="Q282" s="94"/>
      <c r="R282" s="94"/>
      <c r="S282" s="94"/>
      <c r="T282" s="94"/>
      <c r="U282" s="94"/>
      <c r="V282" s="94"/>
      <c r="W282" s="94"/>
      <c r="X282" s="94"/>
      <c r="Y282" s="94"/>
      <c r="Z282" s="94"/>
    </row>
    <row r="283" spans="2:26" x14ac:dyDescent="0.2">
      <c r="B283" s="94"/>
      <c r="C283" s="94"/>
      <c r="D283" s="94"/>
      <c r="E283" s="94"/>
      <c r="F283" s="94"/>
      <c r="G283" s="94"/>
      <c r="H283" s="94"/>
      <c r="I283" s="94"/>
      <c r="J283" s="94"/>
      <c r="K283" s="94"/>
      <c r="L283" s="94"/>
      <c r="M283" s="94"/>
      <c r="N283" s="94"/>
      <c r="O283" s="94"/>
      <c r="P283" s="94"/>
      <c r="Q283" s="94"/>
      <c r="R283" s="94"/>
      <c r="S283" s="94"/>
      <c r="T283" s="94"/>
      <c r="U283" s="94"/>
      <c r="V283" s="94"/>
      <c r="W283" s="94"/>
      <c r="X283" s="94"/>
      <c r="Y283" s="94"/>
      <c r="Z283" s="94"/>
    </row>
    <row r="284" spans="2:26" x14ac:dyDescent="0.2">
      <c r="B284" s="94"/>
      <c r="C284" s="94"/>
      <c r="D284" s="94"/>
      <c r="E284" s="94"/>
      <c r="F284" s="94"/>
      <c r="G284" s="94"/>
      <c r="H284" s="94"/>
      <c r="I284" s="94"/>
      <c r="J284" s="94"/>
      <c r="K284" s="94"/>
      <c r="L284" s="94"/>
      <c r="M284" s="94"/>
      <c r="N284" s="94"/>
      <c r="O284" s="94"/>
      <c r="P284" s="94"/>
      <c r="Q284" s="94"/>
      <c r="R284" s="94"/>
      <c r="S284" s="94"/>
      <c r="T284" s="94"/>
      <c r="U284" s="94"/>
      <c r="V284" s="94"/>
      <c r="W284" s="94"/>
      <c r="X284" s="94"/>
      <c r="Y284" s="94"/>
      <c r="Z284" s="94"/>
    </row>
    <row r="285" spans="2:26" x14ac:dyDescent="0.2">
      <c r="B285" s="94"/>
      <c r="C285" s="94"/>
      <c r="D285" s="94"/>
      <c r="E285" s="94"/>
      <c r="F285" s="94"/>
      <c r="G285" s="94"/>
      <c r="H285" s="94"/>
      <c r="I285" s="94"/>
      <c r="J285" s="94"/>
      <c r="K285" s="94"/>
      <c r="L285" s="94"/>
      <c r="M285" s="94"/>
      <c r="N285" s="94"/>
      <c r="O285" s="94"/>
      <c r="P285" s="94"/>
      <c r="Q285" s="94"/>
      <c r="R285" s="94"/>
      <c r="S285" s="94"/>
      <c r="T285" s="94"/>
      <c r="U285" s="94"/>
      <c r="V285" s="94"/>
      <c r="W285" s="94"/>
      <c r="X285" s="94"/>
      <c r="Y285" s="94"/>
      <c r="Z285" s="94"/>
    </row>
    <row r="286" spans="2:26" x14ac:dyDescent="0.2">
      <c r="B286" s="94"/>
      <c r="C286" s="94"/>
      <c r="D286" s="94"/>
      <c r="E286" s="94"/>
      <c r="F286" s="94"/>
      <c r="G286" s="94"/>
      <c r="H286" s="94"/>
      <c r="I286" s="94"/>
      <c r="J286" s="94"/>
      <c r="K286" s="94"/>
      <c r="L286" s="94"/>
      <c r="M286" s="94"/>
      <c r="N286" s="94"/>
      <c r="O286" s="94"/>
      <c r="P286" s="94"/>
      <c r="Q286" s="94"/>
      <c r="R286" s="94"/>
      <c r="S286" s="94"/>
      <c r="T286" s="94"/>
      <c r="U286" s="94"/>
      <c r="V286" s="94"/>
      <c r="W286" s="94"/>
      <c r="X286" s="94"/>
      <c r="Y286" s="94"/>
      <c r="Z286" s="94"/>
    </row>
    <row r="287" spans="2:26" x14ac:dyDescent="0.2">
      <c r="B287" s="94"/>
      <c r="C287" s="94"/>
      <c r="D287" s="94"/>
      <c r="E287" s="94"/>
      <c r="F287" s="94"/>
      <c r="G287" s="94"/>
      <c r="H287" s="94"/>
      <c r="I287" s="94"/>
      <c r="J287" s="94"/>
      <c r="K287" s="94"/>
      <c r="L287" s="94"/>
      <c r="M287" s="94"/>
      <c r="N287" s="94"/>
      <c r="O287" s="94"/>
      <c r="P287" s="94"/>
      <c r="Q287" s="94"/>
      <c r="R287" s="94"/>
      <c r="S287" s="94"/>
      <c r="T287" s="94"/>
      <c r="U287" s="94"/>
      <c r="V287" s="94"/>
      <c r="W287" s="94"/>
      <c r="X287" s="94"/>
      <c r="Y287" s="94"/>
      <c r="Z287" s="94"/>
    </row>
    <row r="288" spans="2:26" x14ac:dyDescent="0.2">
      <c r="B288" s="94"/>
      <c r="C288" s="94"/>
      <c r="D288" s="94"/>
      <c r="E288" s="94"/>
      <c r="F288" s="94"/>
      <c r="G288" s="94"/>
      <c r="H288" s="94"/>
      <c r="I288" s="94"/>
      <c r="J288" s="94"/>
      <c r="K288" s="94"/>
      <c r="L288" s="94"/>
      <c r="M288" s="94"/>
      <c r="N288" s="94"/>
      <c r="O288" s="94"/>
      <c r="P288" s="94"/>
      <c r="Q288" s="94"/>
      <c r="R288" s="94"/>
      <c r="S288" s="94"/>
      <c r="T288" s="94"/>
      <c r="U288" s="94"/>
      <c r="V288" s="94"/>
      <c r="W288" s="94"/>
      <c r="X288" s="94"/>
      <c r="Y288" s="94"/>
      <c r="Z288" s="94"/>
    </row>
    <row r="289" spans="2:26" x14ac:dyDescent="0.2">
      <c r="B289" s="94"/>
      <c r="C289" s="94"/>
      <c r="D289" s="94"/>
      <c r="E289" s="94"/>
      <c r="F289" s="94"/>
      <c r="G289" s="94"/>
      <c r="H289" s="94"/>
      <c r="I289" s="94"/>
      <c r="J289" s="94"/>
      <c r="K289" s="94"/>
      <c r="L289" s="94"/>
      <c r="M289" s="94"/>
      <c r="N289" s="94"/>
      <c r="O289" s="94"/>
      <c r="P289" s="94"/>
      <c r="Q289" s="94"/>
      <c r="R289" s="94"/>
      <c r="S289" s="94"/>
      <c r="T289" s="94"/>
      <c r="U289" s="94"/>
      <c r="V289" s="94"/>
      <c r="W289" s="94"/>
      <c r="X289" s="94"/>
      <c r="Y289" s="94"/>
      <c r="Z289" s="94"/>
    </row>
    <row r="290" spans="2:26" x14ac:dyDescent="0.2">
      <c r="B290" s="94"/>
      <c r="C290" s="94"/>
      <c r="D290" s="94"/>
      <c r="E290" s="94"/>
      <c r="F290" s="94"/>
      <c r="G290" s="94"/>
      <c r="H290" s="94"/>
      <c r="I290" s="94"/>
      <c r="J290" s="94"/>
      <c r="K290" s="94"/>
      <c r="L290" s="94"/>
      <c r="M290" s="94"/>
      <c r="N290" s="94"/>
      <c r="O290" s="94"/>
      <c r="P290" s="94"/>
      <c r="Q290" s="94"/>
      <c r="R290" s="94"/>
      <c r="S290" s="94"/>
      <c r="T290" s="94"/>
      <c r="U290" s="94"/>
      <c r="V290" s="94"/>
      <c r="W290" s="94"/>
      <c r="X290" s="94"/>
      <c r="Y290" s="94"/>
      <c r="Z290" s="94"/>
    </row>
    <row r="291" spans="2:26" x14ac:dyDescent="0.2">
      <c r="B291" s="94"/>
      <c r="C291" s="94"/>
      <c r="D291" s="94"/>
      <c r="E291" s="94"/>
      <c r="F291" s="94"/>
      <c r="G291" s="94"/>
      <c r="H291" s="94"/>
      <c r="I291" s="94"/>
      <c r="J291" s="94"/>
      <c r="K291" s="94"/>
      <c r="L291" s="94"/>
      <c r="M291" s="94"/>
      <c r="N291" s="94"/>
      <c r="O291" s="94"/>
      <c r="P291" s="94"/>
      <c r="Q291" s="94"/>
      <c r="R291" s="94"/>
      <c r="S291" s="94"/>
      <c r="T291" s="94"/>
      <c r="U291" s="94"/>
      <c r="V291" s="94"/>
      <c r="W291" s="94"/>
      <c r="X291" s="94"/>
      <c r="Y291" s="94"/>
      <c r="Z291" s="94"/>
    </row>
    <row r="292" spans="2:26" x14ac:dyDescent="0.2">
      <c r="B292" s="94"/>
      <c r="C292" s="94"/>
      <c r="D292" s="94"/>
      <c r="E292" s="94"/>
      <c r="F292" s="94"/>
      <c r="G292" s="94"/>
      <c r="H292" s="94"/>
      <c r="I292" s="94"/>
      <c r="J292" s="94"/>
      <c r="K292" s="94"/>
      <c r="L292" s="94"/>
      <c r="M292" s="94"/>
      <c r="N292" s="94"/>
      <c r="O292" s="94"/>
      <c r="P292" s="94"/>
      <c r="Q292" s="94"/>
      <c r="R292" s="94"/>
      <c r="S292" s="94"/>
      <c r="T292" s="94"/>
      <c r="U292" s="94"/>
      <c r="V292" s="94"/>
      <c r="W292" s="94"/>
      <c r="X292" s="94"/>
      <c r="Y292" s="94"/>
      <c r="Z292" s="94"/>
    </row>
    <row r="293" spans="2:26" x14ac:dyDescent="0.2">
      <c r="B293" s="94"/>
      <c r="C293" s="94"/>
      <c r="D293" s="94"/>
      <c r="E293" s="94"/>
      <c r="F293" s="94"/>
      <c r="G293" s="94"/>
      <c r="H293" s="94"/>
      <c r="I293" s="94"/>
      <c r="J293" s="94"/>
      <c r="K293" s="94"/>
      <c r="L293" s="94"/>
      <c r="M293" s="94"/>
      <c r="N293" s="94"/>
      <c r="O293" s="94"/>
      <c r="P293" s="94"/>
      <c r="Q293" s="94"/>
      <c r="R293" s="94"/>
      <c r="S293" s="94"/>
      <c r="T293" s="94"/>
      <c r="U293" s="94"/>
      <c r="V293" s="94"/>
      <c r="W293" s="94"/>
      <c r="X293" s="94"/>
      <c r="Y293" s="94"/>
      <c r="Z293" s="94"/>
    </row>
    <row r="294" spans="2:26" x14ac:dyDescent="0.2">
      <c r="B294" s="94"/>
      <c r="C294" s="94"/>
      <c r="D294" s="94"/>
      <c r="E294" s="94"/>
      <c r="F294" s="94"/>
      <c r="G294" s="94"/>
      <c r="H294" s="94"/>
      <c r="I294" s="94"/>
      <c r="J294" s="94"/>
      <c r="K294" s="94"/>
      <c r="L294" s="94"/>
      <c r="M294" s="94"/>
      <c r="N294" s="94"/>
      <c r="O294" s="94"/>
      <c r="P294" s="94"/>
      <c r="Q294" s="94"/>
      <c r="R294" s="94"/>
      <c r="S294" s="94"/>
      <c r="T294" s="94"/>
      <c r="U294" s="94"/>
      <c r="V294" s="94"/>
      <c r="W294" s="94"/>
      <c r="X294" s="94"/>
      <c r="Y294" s="94"/>
      <c r="Z294" s="94"/>
    </row>
    <row r="295" spans="2:26" x14ac:dyDescent="0.2">
      <c r="B295" s="94"/>
      <c r="C295" s="94"/>
      <c r="D295" s="94"/>
      <c r="E295" s="94"/>
      <c r="F295" s="94"/>
      <c r="G295" s="94"/>
      <c r="H295" s="94"/>
      <c r="I295" s="94"/>
      <c r="J295" s="94"/>
      <c r="K295" s="94"/>
      <c r="L295" s="94"/>
      <c r="M295" s="94"/>
      <c r="N295" s="94"/>
      <c r="O295" s="94"/>
      <c r="P295" s="94"/>
      <c r="Q295" s="94"/>
      <c r="R295" s="94"/>
      <c r="S295" s="94"/>
      <c r="T295" s="94"/>
      <c r="U295" s="94"/>
      <c r="V295" s="94"/>
      <c r="W295" s="94"/>
      <c r="X295" s="94"/>
      <c r="Y295" s="94"/>
      <c r="Z295" s="94"/>
    </row>
    <row r="296" spans="2:26" x14ac:dyDescent="0.2">
      <c r="B296" s="94"/>
      <c r="C296" s="94"/>
      <c r="D296" s="94"/>
      <c r="E296" s="94"/>
      <c r="F296" s="94"/>
      <c r="G296" s="94"/>
      <c r="H296" s="94"/>
      <c r="I296" s="94"/>
      <c r="J296" s="94"/>
      <c r="K296" s="94"/>
      <c r="L296" s="94"/>
      <c r="M296" s="94"/>
      <c r="N296" s="94"/>
      <c r="O296" s="94"/>
      <c r="P296" s="94"/>
      <c r="Q296" s="94"/>
      <c r="R296" s="94"/>
      <c r="S296" s="94"/>
      <c r="T296" s="94"/>
      <c r="U296" s="94"/>
      <c r="V296" s="94"/>
      <c r="W296" s="94"/>
      <c r="X296" s="94"/>
      <c r="Y296" s="94"/>
      <c r="Z296" s="94"/>
    </row>
    <row r="297" spans="2:26" x14ac:dyDescent="0.2">
      <c r="B297" s="94"/>
      <c r="C297" s="94"/>
      <c r="D297" s="94"/>
      <c r="E297" s="94"/>
      <c r="F297" s="94"/>
      <c r="G297" s="94"/>
      <c r="H297" s="94"/>
      <c r="I297" s="94"/>
      <c r="J297" s="94"/>
      <c r="K297" s="94"/>
      <c r="L297" s="94"/>
      <c r="M297" s="94"/>
      <c r="N297" s="94"/>
      <c r="O297" s="94"/>
      <c r="P297" s="94"/>
      <c r="Q297" s="94"/>
      <c r="R297" s="94"/>
      <c r="S297" s="94"/>
      <c r="T297" s="94"/>
      <c r="U297" s="94"/>
      <c r="V297" s="94"/>
      <c r="W297" s="94"/>
      <c r="X297" s="94"/>
      <c r="Y297" s="94"/>
      <c r="Z297" s="94"/>
    </row>
    <row r="298" spans="2:26" x14ac:dyDescent="0.2">
      <c r="B298" s="94"/>
      <c r="C298" s="94"/>
      <c r="D298" s="94"/>
      <c r="E298" s="94"/>
      <c r="F298" s="94"/>
      <c r="G298" s="94"/>
      <c r="H298" s="94"/>
      <c r="I298" s="94"/>
      <c r="J298" s="94"/>
      <c r="K298" s="94"/>
      <c r="L298" s="94"/>
      <c r="M298" s="94"/>
      <c r="N298" s="94"/>
      <c r="O298" s="94"/>
      <c r="P298" s="94"/>
      <c r="Q298" s="94"/>
      <c r="R298" s="94"/>
      <c r="S298" s="94"/>
      <c r="T298" s="94"/>
      <c r="U298" s="94"/>
      <c r="V298" s="94"/>
      <c r="W298" s="94"/>
      <c r="X298" s="94"/>
      <c r="Y298" s="94"/>
      <c r="Z298" s="94"/>
    </row>
    <row r="299" spans="2:26" x14ac:dyDescent="0.2">
      <c r="B299" s="94"/>
      <c r="C299" s="94"/>
      <c r="D299" s="94"/>
      <c r="E299" s="94"/>
      <c r="F299" s="94"/>
      <c r="G299" s="94"/>
      <c r="H299" s="94"/>
      <c r="I299" s="94"/>
      <c r="J299" s="94"/>
      <c r="K299" s="94"/>
      <c r="L299" s="94"/>
      <c r="M299" s="94"/>
      <c r="N299" s="94"/>
      <c r="O299" s="94"/>
      <c r="P299" s="94"/>
      <c r="Q299" s="94"/>
      <c r="R299" s="94"/>
      <c r="S299" s="94"/>
      <c r="T299" s="94"/>
      <c r="U299" s="94"/>
      <c r="V299" s="94"/>
      <c r="W299" s="94"/>
      <c r="X299" s="94"/>
      <c r="Y299" s="94"/>
      <c r="Z299" s="94"/>
    </row>
    <row r="300" spans="2:26" x14ac:dyDescent="0.2">
      <c r="B300" s="94"/>
      <c r="C300" s="94"/>
      <c r="D300" s="94"/>
      <c r="E300" s="94"/>
      <c r="F300" s="94"/>
      <c r="G300" s="94"/>
      <c r="H300" s="94"/>
      <c r="I300" s="94"/>
      <c r="J300" s="94"/>
      <c r="K300" s="94"/>
      <c r="L300" s="94"/>
      <c r="M300" s="94"/>
      <c r="N300" s="94"/>
      <c r="O300" s="94"/>
      <c r="P300" s="94"/>
      <c r="Q300" s="94"/>
      <c r="R300" s="94"/>
      <c r="S300" s="94"/>
      <c r="T300" s="94"/>
      <c r="U300" s="94"/>
      <c r="V300" s="94"/>
      <c r="W300" s="94"/>
      <c r="X300" s="94"/>
      <c r="Y300" s="94"/>
      <c r="Z300" s="94"/>
    </row>
    <row r="301" spans="2:26" x14ac:dyDescent="0.2">
      <c r="B301" s="94"/>
      <c r="C301" s="94"/>
      <c r="D301" s="94"/>
      <c r="E301" s="94"/>
      <c r="F301" s="94"/>
      <c r="G301" s="94"/>
      <c r="H301" s="94"/>
      <c r="I301" s="94"/>
      <c r="J301" s="94"/>
      <c r="K301" s="94"/>
      <c r="L301" s="94"/>
      <c r="M301" s="94"/>
      <c r="N301" s="94"/>
      <c r="O301" s="94"/>
      <c r="P301" s="94"/>
      <c r="Q301" s="94"/>
      <c r="R301" s="94"/>
      <c r="S301" s="94"/>
      <c r="T301" s="94"/>
      <c r="U301" s="94"/>
      <c r="V301" s="94"/>
      <c r="W301" s="94"/>
      <c r="X301" s="94"/>
      <c r="Y301" s="94"/>
      <c r="Z301" s="94"/>
    </row>
    <row r="302" spans="2:26" x14ac:dyDescent="0.2">
      <c r="B302" s="94"/>
      <c r="C302" s="94"/>
      <c r="D302" s="94"/>
      <c r="E302" s="94"/>
      <c r="F302" s="94"/>
      <c r="G302" s="94"/>
      <c r="H302" s="94"/>
      <c r="I302" s="94"/>
      <c r="J302" s="94"/>
      <c r="K302" s="94"/>
      <c r="L302" s="94"/>
      <c r="M302" s="94"/>
      <c r="N302" s="94"/>
      <c r="O302" s="94"/>
      <c r="P302" s="94"/>
      <c r="Q302" s="94"/>
      <c r="R302" s="94"/>
      <c r="S302" s="94"/>
      <c r="T302" s="94"/>
      <c r="U302" s="94"/>
      <c r="V302" s="94"/>
      <c r="W302" s="94"/>
      <c r="X302" s="94"/>
      <c r="Y302" s="94"/>
      <c r="Z302" s="94"/>
    </row>
    <row r="303" spans="2:26" x14ac:dyDescent="0.2">
      <c r="B303" s="94"/>
      <c r="C303" s="94"/>
      <c r="D303" s="94"/>
      <c r="E303" s="94"/>
      <c r="F303" s="94"/>
      <c r="G303" s="94"/>
      <c r="H303" s="94"/>
      <c r="I303" s="94"/>
      <c r="J303" s="94"/>
      <c r="K303" s="94"/>
      <c r="L303" s="94"/>
      <c r="M303" s="94"/>
      <c r="N303" s="94"/>
      <c r="O303" s="94"/>
      <c r="P303" s="94"/>
      <c r="Q303" s="94"/>
      <c r="R303" s="94"/>
      <c r="S303" s="94"/>
      <c r="T303" s="94"/>
      <c r="U303" s="94"/>
      <c r="V303" s="94"/>
      <c r="W303" s="94"/>
      <c r="X303" s="94"/>
      <c r="Y303" s="94"/>
      <c r="Z303" s="94"/>
    </row>
    <row r="304" spans="2:26" x14ac:dyDescent="0.2">
      <c r="B304" s="94"/>
      <c r="C304" s="94"/>
      <c r="D304" s="94"/>
      <c r="E304" s="94"/>
      <c r="F304" s="94"/>
      <c r="G304" s="94"/>
      <c r="H304" s="94"/>
      <c r="I304" s="94"/>
      <c r="J304" s="94"/>
      <c r="K304" s="94"/>
      <c r="L304" s="94"/>
      <c r="M304" s="94"/>
      <c r="N304" s="94"/>
      <c r="O304" s="94"/>
      <c r="P304" s="94"/>
      <c r="Q304" s="94"/>
      <c r="R304" s="94"/>
      <c r="S304" s="94"/>
      <c r="T304" s="94"/>
      <c r="U304" s="94"/>
      <c r="V304" s="94"/>
      <c r="W304" s="94"/>
      <c r="X304" s="94"/>
      <c r="Y304" s="94"/>
      <c r="Z304" s="94"/>
    </row>
    <row r="305" spans="2:26" x14ac:dyDescent="0.2">
      <c r="B305" s="94"/>
      <c r="C305" s="94"/>
      <c r="D305" s="94"/>
      <c r="E305" s="94"/>
      <c r="F305" s="94"/>
      <c r="G305" s="94"/>
      <c r="H305" s="94"/>
      <c r="I305" s="94"/>
      <c r="J305" s="94"/>
      <c r="K305" s="94"/>
      <c r="L305" s="94"/>
      <c r="M305" s="94"/>
      <c r="N305" s="94"/>
      <c r="O305" s="94"/>
      <c r="P305" s="94"/>
      <c r="Q305" s="94"/>
      <c r="R305" s="94"/>
      <c r="S305" s="94"/>
      <c r="T305" s="94"/>
      <c r="U305" s="94"/>
      <c r="V305" s="94"/>
      <c r="W305" s="94"/>
      <c r="X305" s="94"/>
      <c r="Y305" s="94"/>
      <c r="Z305" s="94"/>
    </row>
    <row r="306" spans="2:26" x14ac:dyDescent="0.2">
      <c r="B306" s="94"/>
      <c r="C306" s="94"/>
      <c r="D306" s="94"/>
      <c r="E306" s="94"/>
      <c r="F306" s="94"/>
      <c r="G306" s="94"/>
      <c r="H306" s="94"/>
      <c r="I306" s="94"/>
      <c r="J306" s="94"/>
      <c r="K306" s="94"/>
      <c r="L306" s="94"/>
      <c r="M306" s="94"/>
      <c r="N306" s="94"/>
      <c r="O306" s="94"/>
      <c r="P306" s="94"/>
      <c r="Q306" s="94"/>
      <c r="R306" s="94"/>
      <c r="S306" s="94"/>
      <c r="T306" s="94"/>
      <c r="U306" s="94"/>
      <c r="V306" s="94"/>
      <c r="W306" s="94"/>
      <c r="X306" s="94"/>
      <c r="Y306" s="94"/>
      <c r="Z306" s="94"/>
    </row>
    <row r="307" spans="2:26" x14ac:dyDescent="0.2">
      <c r="B307" s="94"/>
      <c r="C307" s="94"/>
      <c r="D307" s="94"/>
      <c r="E307" s="94"/>
      <c r="F307" s="94"/>
      <c r="G307" s="94"/>
      <c r="H307" s="94"/>
      <c r="I307" s="94"/>
      <c r="J307" s="94"/>
      <c r="K307" s="94"/>
      <c r="L307" s="94"/>
      <c r="M307" s="94"/>
      <c r="N307" s="94"/>
      <c r="O307" s="94"/>
      <c r="P307" s="94"/>
      <c r="Q307" s="94"/>
      <c r="R307" s="94"/>
      <c r="S307" s="94"/>
      <c r="T307" s="94"/>
      <c r="U307" s="94"/>
      <c r="V307" s="94"/>
      <c r="W307" s="94"/>
      <c r="X307" s="94"/>
      <c r="Y307" s="94"/>
      <c r="Z307" s="94"/>
    </row>
    <row r="308" spans="2:26" x14ac:dyDescent="0.2">
      <c r="B308" s="94"/>
      <c r="C308" s="94"/>
      <c r="D308" s="94"/>
      <c r="E308" s="94"/>
      <c r="F308" s="94"/>
      <c r="G308" s="94"/>
      <c r="H308" s="94"/>
      <c r="I308" s="94"/>
      <c r="J308" s="94"/>
      <c r="K308" s="94"/>
      <c r="L308" s="94"/>
      <c r="M308" s="94"/>
      <c r="N308" s="94"/>
      <c r="O308" s="94"/>
      <c r="P308" s="94"/>
      <c r="Q308" s="94"/>
      <c r="R308" s="94"/>
      <c r="S308" s="94"/>
      <c r="T308" s="94"/>
      <c r="U308" s="94"/>
      <c r="V308" s="94"/>
      <c r="W308" s="94"/>
      <c r="X308" s="94"/>
      <c r="Y308" s="94"/>
      <c r="Z308" s="94"/>
    </row>
    <row r="309" spans="2:26" x14ac:dyDescent="0.2">
      <c r="B309" s="94"/>
      <c r="C309" s="94"/>
      <c r="D309" s="94"/>
      <c r="E309" s="94"/>
      <c r="F309" s="94"/>
      <c r="G309" s="94"/>
      <c r="H309" s="94"/>
      <c r="I309" s="94"/>
      <c r="J309" s="94"/>
      <c r="K309" s="94"/>
      <c r="L309" s="94"/>
      <c r="M309" s="94"/>
      <c r="N309" s="94"/>
      <c r="O309" s="94"/>
      <c r="P309" s="94"/>
      <c r="Q309" s="94"/>
      <c r="R309" s="94"/>
      <c r="S309" s="94"/>
      <c r="T309" s="94"/>
      <c r="U309" s="94"/>
      <c r="V309" s="94"/>
      <c r="W309" s="94"/>
      <c r="X309" s="94"/>
      <c r="Y309" s="94"/>
      <c r="Z309" s="94"/>
    </row>
    <row r="310" spans="2:26" x14ac:dyDescent="0.2">
      <c r="B310" s="94"/>
      <c r="C310" s="94"/>
      <c r="D310" s="94"/>
      <c r="E310" s="94"/>
      <c r="F310" s="94"/>
      <c r="G310" s="94"/>
      <c r="H310" s="94"/>
      <c r="I310" s="94"/>
      <c r="J310" s="94"/>
      <c r="K310" s="94"/>
      <c r="L310" s="94"/>
      <c r="M310" s="94"/>
      <c r="N310" s="94"/>
      <c r="O310" s="94"/>
      <c r="P310" s="94"/>
      <c r="Q310" s="94"/>
      <c r="R310" s="94"/>
      <c r="S310" s="94"/>
      <c r="T310" s="94"/>
      <c r="U310" s="94"/>
      <c r="V310" s="94"/>
      <c r="W310" s="94"/>
      <c r="X310" s="94"/>
      <c r="Y310" s="94"/>
      <c r="Z310" s="94"/>
    </row>
    <row r="311" spans="2:26" x14ac:dyDescent="0.2">
      <c r="B311" s="94"/>
      <c r="C311" s="94"/>
      <c r="D311" s="94"/>
      <c r="E311" s="94"/>
      <c r="F311" s="94"/>
      <c r="G311" s="94"/>
      <c r="H311" s="94"/>
      <c r="I311" s="94"/>
      <c r="J311" s="94"/>
      <c r="K311" s="94"/>
      <c r="L311" s="94"/>
      <c r="M311" s="94"/>
      <c r="N311" s="94"/>
      <c r="O311" s="94"/>
      <c r="P311" s="94"/>
      <c r="Q311" s="94"/>
      <c r="R311" s="94"/>
      <c r="S311" s="94"/>
      <c r="T311" s="94"/>
      <c r="U311" s="94"/>
      <c r="V311" s="94"/>
      <c r="W311" s="94"/>
      <c r="X311" s="94"/>
      <c r="Y311" s="94"/>
      <c r="Z311" s="94"/>
    </row>
    <row r="312" spans="2:26" x14ac:dyDescent="0.2">
      <c r="B312" s="94"/>
      <c r="C312" s="94"/>
      <c r="D312" s="94"/>
      <c r="E312" s="94"/>
      <c r="F312" s="94"/>
      <c r="G312" s="94"/>
      <c r="H312" s="94"/>
      <c r="I312" s="94"/>
      <c r="J312" s="94"/>
      <c r="K312" s="94"/>
      <c r="L312" s="94"/>
      <c r="M312" s="94"/>
      <c r="N312" s="94"/>
      <c r="O312" s="94"/>
      <c r="P312" s="94"/>
      <c r="Q312" s="94"/>
      <c r="R312" s="94"/>
      <c r="S312" s="94"/>
      <c r="T312" s="94"/>
      <c r="U312" s="94"/>
      <c r="V312" s="94"/>
      <c r="W312" s="94"/>
      <c r="X312" s="94"/>
      <c r="Y312" s="94"/>
      <c r="Z312" s="94"/>
    </row>
    <row r="313" spans="2:26" x14ac:dyDescent="0.2">
      <c r="B313" s="94"/>
      <c r="C313" s="94"/>
      <c r="D313" s="94"/>
      <c r="E313" s="94"/>
      <c r="F313" s="94"/>
      <c r="G313" s="94"/>
      <c r="H313" s="94"/>
      <c r="I313" s="94"/>
      <c r="J313" s="94"/>
      <c r="K313" s="94"/>
      <c r="L313" s="94"/>
      <c r="M313" s="94"/>
      <c r="N313" s="94"/>
      <c r="O313" s="94"/>
      <c r="P313" s="94"/>
      <c r="Q313" s="94"/>
      <c r="R313" s="94"/>
      <c r="S313" s="94"/>
      <c r="T313" s="94"/>
      <c r="U313" s="94"/>
      <c r="V313" s="94"/>
      <c r="W313" s="94"/>
      <c r="X313" s="94"/>
      <c r="Y313" s="94"/>
      <c r="Z313" s="94"/>
    </row>
    <row r="314" spans="2:26" x14ac:dyDescent="0.2">
      <c r="B314" s="94"/>
      <c r="C314" s="94"/>
      <c r="D314" s="94"/>
      <c r="E314" s="94"/>
      <c r="F314" s="94"/>
      <c r="G314" s="94"/>
      <c r="H314" s="94"/>
      <c r="I314" s="94"/>
      <c r="J314" s="94"/>
      <c r="K314" s="94"/>
      <c r="L314" s="94"/>
      <c r="M314" s="94"/>
      <c r="N314" s="94"/>
      <c r="O314" s="94"/>
      <c r="P314" s="94"/>
      <c r="Q314" s="94"/>
      <c r="R314" s="94"/>
      <c r="S314" s="94"/>
      <c r="T314" s="94"/>
      <c r="U314" s="94"/>
      <c r="V314" s="94"/>
      <c r="W314" s="94"/>
      <c r="X314" s="94"/>
      <c r="Y314" s="94"/>
      <c r="Z314" s="94"/>
    </row>
    <row r="315" spans="2:26" x14ac:dyDescent="0.2">
      <c r="B315" s="94"/>
      <c r="C315" s="94"/>
      <c r="D315" s="94"/>
      <c r="E315" s="94"/>
      <c r="F315" s="94"/>
      <c r="G315" s="94"/>
      <c r="H315" s="94"/>
      <c r="I315" s="94"/>
      <c r="J315" s="94"/>
      <c r="K315" s="94"/>
      <c r="L315" s="94"/>
      <c r="M315" s="94"/>
      <c r="N315" s="94"/>
      <c r="O315" s="94"/>
      <c r="P315" s="94"/>
      <c r="Q315" s="94"/>
      <c r="R315" s="94"/>
      <c r="S315" s="94"/>
      <c r="T315" s="94"/>
      <c r="U315" s="94"/>
      <c r="V315" s="94"/>
      <c r="W315" s="94"/>
      <c r="X315" s="94"/>
      <c r="Y315" s="94"/>
      <c r="Z315" s="94"/>
    </row>
    <row r="316" spans="2:26" x14ac:dyDescent="0.2">
      <c r="B316" s="94"/>
      <c r="C316" s="94"/>
      <c r="D316" s="94"/>
      <c r="E316" s="94"/>
      <c r="F316" s="94"/>
      <c r="G316" s="94"/>
      <c r="H316" s="94"/>
      <c r="I316" s="94"/>
      <c r="J316" s="94"/>
      <c r="K316" s="94"/>
      <c r="L316" s="94"/>
      <c r="M316" s="94"/>
      <c r="N316" s="94"/>
      <c r="O316" s="94"/>
      <c r="P316" s="94"/>
      <c r="Q316" s="94"/>
      <c r="R316" s="94"/>
      <c r="S316" s="94"/>
      <c r="T316" s="94"/>
      <c r="U316" s="94"/>
      <c r="V316" s="94"/>
      <c r="W316" s="94"/>
      <c r="X316" s="94"/>
      <c r="Y316" s="94"/>
      <c r="Z316" s="94"/>
    </row>
    <row r="317" spans="2:26" x14ac:dyDescent="0.2">
      <c r="B317" s="94"/>
      <c r="C317" s="94"/>
      <c r="D317" s="94"/>
      <c r="E317" s="94"/>
      <c r="F317" s="94"/>
      <c r="G317" s="94"/>
      <c r="H317" s="94"/>
      <c r="I317" s="94"/>
      <c r="J317" s="94"/>
      <c r="K317" s="94"/>
      <c r="L317" s="94"/>
      <c r="M317" s="94"/>
      <c r="N317" s="94"/>
      <c r="O317" s="94"/>
      <c r="P317" s="94"/>
      <c r="Q317" s="94"/>
      <c r="R317" s="94"/>
      <c r="S317" s="94"/>
      <c r="T317" s="94"/>
      <c r="U317" s="94"/>
      <c r="V317" s="94"/>
      <c r="W317" s="94"/>
      <c r="X317" s="94"/>
      <c r="Y317" s="94"/>
      <c r="Z317" s="94"/>
    </row>
    <row r="318" spans="2:26" x14ac:dyDescent="0.2">
      <c r="B318" s="94"/>
      <c r="C318" s="94"/>
      <c r="D318" s="94"/>
      <c r="E318" s="94"/>
      <c r="F318" s="94"/>
      <c r="G318" s="94"/>
      <c r="H318" s="94"/>
      <c r="I318" s="94"/>
      <c r="J318" s="94"/>
      <c r="K318" s="94"/>
      <c r="L318" s="94"/>
      <c r="M318" s="94"/>
      <c r="N318" s="94"/>
      <c r="O318" s="94"/>
      <c r="P318" s="94"/>
      <c r="Q318" s="94"/>
      <c r="R318" s="94"/>
      <c r="S318" s="94"/>
      <c r="T318" s="94"/>
      <c r="U318" s="94"/>
      <c r="V318" s="94"/>
      <c r="W318" s="94"/>
      <c r="X318" s="94"/>
      <c r="Y318" s="94"/>
      <c r="Z318" s="94"/>
    </row>
    <row r="319" spans="2:26" x14ac:dyDescent="0.2">
      <c r="B319" s="94"/>
      <c r="C319" s="94"/>
      <c r="D319" s="94"/>
      <c r="E319" s="94"/>
      <c r="F319" s="94"/>
      <c r="G319" s="94"/>
      <c r="H319" s="94"/>
      <c r="I319" s="94"/>
      <c r="J319" s="94"/>
      <c r="K319" s="94"/>
      <c r="L319" s="94"/>
      <c r="M319" s="94"/>
      <c r="N319" s="94"/>
      <c r="O319" s="94"/>
      <c r="P319" s="94"/>
      <c r="Q319" s="94"/>
      <c r="R319" s="94"/>
      <c r="S319" s="94"/>
      <c r="T319" s="94"/>
      <c r="U319" s="94"/>
      <c r="V319" s="94"/>
      <c r="W319" s="94"/>
      <c r="X319" s="94"/>
      <c r="Y319" s="94"/>
      <c r="Z319" s="94"/>
    </row>
    <row r="320" spans="2:26" x14ac:dyDescent="0.2">
      <c r="B320" s="94"/>
      <c r="C320" s="94"/>
      <c r="D320" s="94"/>
      <c r="E320" s="94"/>
      <c r="F320" s="94"/>
      <c r="G320" s="94"/>
      <c r="H320" s="94"/>
      <c r="I320" s="94"/>
      <c r="J320" s="94"/>
      <c r="K320" s="94"/>
      <c r="L320" s="94"/>
      <c r="M320" s="94"/>
      <c r="N320" s="94"/>
      <c r="O320" s="94"/>
      <c r="P320" s="94"/>
      <c r="Q320" s="94"/>
      <c r="R320" s="94"/>
      <c r="S320" s="94"/>
      <c r="T320" s="94"/>
      <c r="U320" s="94"/>
      <c r="V320" s="94"/>
      <c r="W320" s="94"/>
      <c r="X320" s="94"/>
      <c r="Y320" s="94"/>
      <c r="Z320" s="94"/>
    </row>
    <row r="321" spans="2:26" x14ac:dyDescent="0.2">
      <c r="B321" s="94"/>
      <c r="C321" s="94"/>
      <c r="D321" s="94"/>
      <c r="E321" s="94"/>
      <c r="F321" s="94"/>
      <c r="G321" s="94"/>
      <c r="H321" s="94"/>
      <c r="I321" s="94"/>
      <c r="J321" s="94"/>
      <c r="K321" s="94"/>
      <c r="L321" s="94"/>
      <c r="M321" s="94"/>
      <c r="N321" s="94"/>
      <c r="O321" s="94"/>
      <c r="P321" s="94"/>
      <c r="Q321" s="94"/>
      <c r="R321" s="94"/>
      <c r="S321" s="94"/>
      <c r="T321" s="94"/>
      <c r="U321" s="94"/>
      <c r="V321" s="94"/>
      <c r="W321" s="94"/>
      <c r="X321" s="94"/>
      <c r="Y321" s="94"/>
      <c r="Z321" s="94"/>
    </row>
    <row r="322" spans="2:26" x14ac:dyDescent="0.2">
      <c r="B322" s="94"/>
      <c r="C322" s="94"/>
      <c r="D322" s="94"/>
      <c r="E322" s="94"/>
      <c r="F322" s="94"/>
      <c r="G322" s="94"/>
      <c r="H322" s="94"/>
      <c r="I322" s="94"/>
      <c r="J322" s="94"/>
      <c r="K322" s="94"/>
      <c r="L322" s="94"/>
      <c r="M322" s="94"/>
      <c r="N322" s="94"/>
      <c r="O322" s="94"/>
      <c r="P322" s="94"/>
      <c r="Q322" s="94"/>
      <c r="R322" s="94"/>
      <c r="S322" s="94"/>
      <c r="T322" s="94"/>
      <c r="U322" s="94"/>
      <c r="V322" s="94"/>
      <c r="W322" s="94"/>
      <c r="X322" s="94"/>
      <c r="Y322" s="94"/>
      <c r="Z322" s="94"/>
    </row>
    <row r="323" spans="2:26" x14ac:dyDescent="0.2">
      <c r="B323" s="94"/>
      <c r="C323" s="94"/>
      <c r="D323" s="94"/>
      <c r="E323" s="94"/>
      <c r="F323" s="94"/>
      <c r="G323" s="94"/>
      <c r="H323" s="94"/>
      <c r="I323" s="94"/>
      <c r="J323" s="94"/>
      <c r="K323" s="94"/>
      <c r="L323" s="94"/>
      <c r="M323" s="94"/>
      <c r="N323" s="94"/>
      <c r="O323" s="94"/>
      <c r="P323" s="94"/>
      <c r="Q323" s="94"/>
      <c r="R323" s="94"/>
      <c r="S323" s="94"/>
      <c r="T323" s="94"/>
      <c r="U323" s="94"/>
      <c r="V323" s="94"/>
      <c r="W323" s="94"/>
      <c r="X323" s="94"/>
      <c r="Y323" s="94"/>
      <c r="Z323" s="94"/>
    </row>
    <row r="324" spans="2:26" x14ac:dyDescent="0.2">
      <c r="B324" s="94"/>
      <c r="C324" s="94"/>
      <c r="D324" s="94"/>
      <c r="E324" s="94"/>
      <c r="F324" s="94"/>
      <c r="G324" s="94"/>
      <c r="H324" s="94"/>
      <c r="I324" s="94"/>
      <c r="J324" s="94"/>
      <c r="K324" s="94"/>
      <c r="L324" s="94"/>
      <c r="M324" s="94"/>
      <c r="N324" s="94"/>
      <c r="O324" s="94"/>
      <c r="P324" s="94"/>
      <c r="Q324" s="94"/>
      <c r="R324" s="94"/>
      <c r="S324" s="94"/>
      <c r="T324" s="94"/>
      <c r="U324" s="94"/>
      <c r="V324" s="94"/>
      <c r="W324" s="94"/>
      <c r="X324" s="94"/>
      <c r="Y324" s="94"/>
      <c r="Z324" s="94"/>
    </row>
    <row r="325" spans="2:26" x14ac:dyDescent="0.2">
      <c r="B325" s="94"/>
      <c r="C325" s="94"/>
      <c r="D325" s="94"/>
      <c r="E325" s="94"/>
      <c r="F325" s="94"/>
      <c r="G325" s="94"/>
      <c r="H325" s="94"/>
      <c r="I325" s="94"/>
      <c r="J325" s="94"/>
      <c r="K325" s="94"/>
      <c r="L325" s="94"/>
      <c r="M325" s="94"/>
      <c r="N325" s="94"/>
      <c r="O325" s="94"/>
      <c r="P325" s="94"/>
      <c r="Q325" s="94"/>
      <c r="R325" s="94"/>
      <c r="S325" s="94"/>
      <c r="T325" s="94"/>
      <c r="U325" s="94"/>
      <c r="V325" s="94"/>
      <c r="W325" s="94"/>
      <c r="X325" s="94"/>
      <c r="Y325" s="94"/>
      <c r="Z325" s="94"/>
    </row>
    <row r="326" spans="2:26" x14ac:dyDescent="0.2">
      <c r="B326" s="94"/>
      <c r="C326" s="94"/>
      <c r="D326" s="94"/>
      <c r="E326" s="94"/>
      <c r="F326" s="94"/>
      <c r="G326" s="94"/>
      <c r="H326" s="94"/>
      <c r="I326" s="94"/>
      <c r="J326" s="94"/>
      <c r="K326" s="94"/>
      <c r="L326" s="94"/>
      <c r="M326" s="94"/>
      <c r="N326" s="94"/>
      <c r="O326" s="94"/>
      <c r="P326" s="94"/>
      <c r="Q326" s="94"/>
      <c r="R326" s="94"/>
      <c r="S326" s="94"/>
      <c r="T326" s="94"/>
      <c r="U326" s="94"/>
      <c r="V326" s="94"/>
      <c r="W326" s="94"/>
      <c r="X326" s="94"/>
      <c r="Y326" s="94"/>
      <c r="Z326" s="94"/>
    </row>
    <row r="327" spans="2:26" x14ac:dyDescent="0.2">
      <c r="B327" s="94"/>
      <c r="C327" s="94"/>
      <c r="D327" s="94"/>
      <c r="E327" s="94"/>
      <c r="F327" s="94"/>
      <c r="G327" s="94"/>
      <c r="H327" s="94"/>
      <c r="I327" s="94"/>
      <c r="J327" s="94"/>
      <c r="K327" s="94"/>
      <c r="L327" s="94"/>
      <c r="M327" s="94"/>
      <c r="N327" s="94"/>
      <c r="O327" s="94"/>
      <c r="P327" s="94"/>
      <c r="Q327" s="94"/>
      <c r="R327" s="94"/>
      <c r="S327" s="94"/>
      <c r="T327" s="94"/>
      <c r="U327" s="94"/>
      <c r="V327" s="94"/>
      <c r="W327" s="94"/>
      <c r="X327" s="94"/>
      <c r="Y327" s="94"/>
      <c r="Z327" s="94"/>
    </row>
    <row r="328" spans="2:26" x14ac:dyDescent="0.2">
      <c r="B328" s="94"/>
      <c r="C328" s="94"/>
      <c r="D328" s="94"/>
      <c r="E328" s="94"/>
      <c r="F328" s="94"/>
      <c r="G328" s="94"/>
      <c r="H328" s="94"/>
      <c r="I328" s="94"/>
      <c r="J328" s="94"/>
      <c r="K328" s="94"/>
      <c r="L328" s="94"/>
      <c r="M328" s="94"/>
      <c r="N328" s="94"/>
      <c r="O328" s="94"/>
      <c r="P328" s="94"/>
      <c r="Q328" s="94"/>
      <c r="R328" s="94"/>
      <c r="S328" s="94"/>
      <c r="T328" s="94"/>
      <c r="U328" s="94"/>
      <c r="V328" s="94"/>
      <c r="W328" s="94"/>
      <c r="X328" s="94"/>
      <c r="Y328" s="94"/>
      <c r="Z328" s="94"/>
    </row>
    <row r="329" spans="2:26" x14ac:dyDescent="0.2">
      <c r="B329" s="94"/>
      <c r="C329" s="94"/>
      <c r="D329" s="94"/>
      <c r="E329" s="94"/>
      <c r="F329" s="94"/>
      <c r="G329" s="94"/>
      <c r="H329" s="94"/>
      <c r="I329" s="94"/>
      <c r="J329" s="94"/>
      <c r="K329" s="94"/>
      <c r="L329" s="94"/>
      <c r="M329" s="94"/>
      <c r="N329" s="94"/>
      <c r="O329" s="94"/>
      <c r="P329" s="94"/>
      <c r="Q329" s="94"/>
      <c r="R329" s="94"/>
      <c r="S329" s="94"/>
      <c r="T329" s="94"/>
      <c r="U329" s="94"/>
      <c r="V329" s="94"/>
      <c r="W329" s="94"/>
      <c r="X329" s="94"/>
      <c r="Y329" s="94"/>
      <c r="Z329" s="94"/>
    </row>
    <row r="330" spans="2:26" x14ac:dyDescent="0.2">
      <c r="B330" s="94"/>
      <c r="C330" s="94"/>
      <c r="D330" s="94"/>
      <c r="E330" s="94"/>
      <c r="F330" s="94"/>
      <c r="G330" s="94"/>
      <c r="H330" s="94"/>
      <c r="I330" s="94"/>
      <c r="J330" s="94"/>
      <c r="K330" s="94"/>
      <c r="L330" s="94"/>
      <c r="M330" s="94"/>
      <c r="N330" s="94"/>
      <c r="O330" s="94"/>
      <c r="P330" s="94"/>
      <c r="Q330" s="94"/>
      <c r="R330" s="94"/>
      <c r="S330" s="94"/>
      <c r="T330" s="94"/>
      <c r="U330" s="94"/>
      <c r="V330" s="94"/>
      <c r="W330" s="94"/>
      <c r="X330" s="94"/>
      <c r="Y330" s="94"/>
      <c r="Z330" s="94"/>
    </row>
    <row r="331" spans="2:26" x14ac:dyDescent="0.2">
      <c r="B331" s="94"/>
      <c r="C331" s="94"/>
      <c r="D331" s="94"/>
      <c r="E331" s="94"/>
      <c r="F331" s="94"/>
      <c r="G331" s="94"/>
      <c r="H331" s="94"/>
      <c r="I331" s="94"/>
      <c r="J331" s="94"/>
      <c r="K331" s="94"/>
      <c r="L331" s="94"/>
      <c r="M331" s="94"/>
      <c r="N331" s="94"/>
      <c r="O331" s="94"/>
      <c r="P331" s="94"/>
      <c r="Q331" s="94"/>
      <c r="R331" s="94"/>
      <c r="S331" s="94"/>
      <c r="T331" s="94"/>
      <c r="U331" s="94"/>
      <c r="V331" s="94"/>
      <c r="W331" s="94"/>
      <c r="X331" s="94"/>
      <c r="Y331" s="94"/>
      <c r="Z331" s="94"/>
    </row>
    <row r="332" spans="2:26" x14ac:dyDescent="0.2">
      <c r="B332" s="94"/>
      <c r="C332" s="94"/>
      <c r="D332" s="94"/>
      <c r="E332" s="94"/>
      <c r="F332" s="94"/>
      <c r="G332" s="94"/>
      <c r="H332" s="94"/>
      <c r="I332" s="94"/>
      <c r="J332" s="94"/>
      <c r="K332" s="94"/>
      <c r="L332" s="94"/>
      <c r="M332" s="94"/>
      <c r="N332" s="94"/>
      <c r="O332" s="94"/>
      <c r="P332" s="94"/>
      <c r="Q332" s="94"/>
      <c r="R332" s="94"/>
      <c r="S332" s="94"/>
      <c r="T332" s="94"/>
      <c r="U332" s="94"/>
      <c r="V332" s="94"/>
      <c r="W332" s="94"/>
      <c r="X332" s="94"/>
      <c r="Y332" s="94"/>
      <c r="Z332" s="94"/>
    </row>
    <row r="333" spans="2:26" x14ac:dyDescent="0.2">
      <c r="B333" s="94"/>
      <c r="C333" s="94"/>
      <c r="D333" s="94"/>
      <c r="E333" s="94"/>
      <c r="F333" s="94"/>
      <c r="G333" s="94"/>
      <c r="H333" s="94"/>
      <c r="I333" s="94"/>
      <c r="J333" s="94"/>
      <c r="K333" s="94"/>
      <c r="L333" s="94"/>
      <c r="M333" s="94"/>
      <c r="N333" s="94"/>
      <c r="O333" s="94"/>
      <c r="P333" s="94"/>
      <c r="Q333" s="94"/>
      <c r="R333" s="94"/>
      <c r="S333" s="94"/>
      <c r="T333" s="94"/>
      <c r="U333" s="94"/>
      <c r="V333" s="94"/>
      <c r="W333" s="94"/>
      <c r="X333" s="94"/>
      <c r="Y333" s="94"/>
      <c r="Z333" s="94"/>
    </row>
    <row r="334" spans="2:26" x14ac:dyDescent="0.2">
      <c r="B334" s="94"/>
      <c r="C334" s="94"/>
      <c r="D334" s="94"/>
      <c r="E334" s="94"/>
      <c r="F334" s="94"/>
      <c r="G334" s="94"/>
      <c r="H334" s="94"/>
      <c r="I334" s="94"/>
      <c r="J334" s="94"/>
      <c r="K334" s="94"/>
      <c r="L334" s="94"/>
      <c r="M334" s="94"/>
      <c r="N334" s="94"/>
      <c r="O334" s="94"/>
      <c r="P334" s="94"/>
      <c r="Q334" s="94"/>
      <c r="R334" s="94"/>
      <c r="S334" s="94"/>
      <c r="T334" s="94"/>
      <c r="U334" s="94"/>
      <c r="V334" s="94"/>
      <c r="W334" s="94"/>
      <c r="X334" s="94"/>
      <c r="Y334" s="94"/>
      <c r="Z334" s="94"/>
    </row>
    <row r="335" spans="2:26" x14ac:dyDescent="0.2">
      <c r="B335" s="94"/>
      <c r="C335" s="94"/>
      <c r="D335" s="94"/>
      <c r="E335" s="94"/>
      <c r="F335" s="94"/>
      <c r="G335" s="94"/>
      <c r="H335" s="94"/>
      <c r="I335" s="94"/>
      <c r="J335" s="94"/>
      <c r="K335" s="94"/>
      <c r="L335" s="94"/>
      <c r="M335" s="94"/>
      <c r="N335" s="94"/>
      <c r="O335" s="94"/>
      <c r="P335" s="94"/>
      <c r="Q335" s="94"/>
      <c r="R335" s="94"/>
      <c r="S335" s="94"/>
      <c r="T335" s="94"/>
      <c r="U335" s="94"/>
      <c r="V335" s="94"/>
      <c r="W335" s="94"/>
      <c r="X335" s="94"/>
      <c r="Y335" s="94"/>
      <c r="Z335" s="94"/>
    </row>
    <row r="336" spans="2:26" x14ac:dyDescent="0.2">
      <c r="B336" s="94"/>
      <c r="C336" s="94"/>
      <c r="D336" s="94"/>
      <c r="E336" s="94"/>
      <c r="F336" s="94"/>
      <c r="G336" s="94"/>
      <c r="H336" s="94"/>
      <c r="I336" s="94"/>
      <c r="J336" s="94"/>
      <c r="K336" s="94"/>
      <c r="L336" s="94"/>
      <c r="M336" s="94"/>
      <c r="N336" s="94"/>
      <c r="O336" s="94"/>
      <c r="P336" s="94"/>
      <c r="Q336" s="94"/>
      <c r="R336" s="94"/>
      <c r="S336" s="94"/>
      <c r="T336" s="94"/>
      <c r="U336" s="94"/>
      <c r="V336" s="94"/>
      <c r="W336" s="94"/>
      <c r="X336" s="94"/>
      <c r="Y336" s="94"/>
      <c r="Z336" s="94"/>
    </row>
    <row r="337" spans="2:26" x14ac:dyDescent="0.2">
      <c r="B337" s="94"/>
      <c r="C337" s="94"/>
      <c r="D337" s="94"/>
      <c r="E337" s="94"/>
      <c r="F337" s="94"/>
      <c r="G337" s="94"/>
      <c r="H337" s="94"/>
      <c r="I337" s="94"/>
      <c r="J337" s="94"/>
      <c r="K337" s="94"/>
      <c r="L337" s="94"/>
      <c r="M337" s="94"/>
      <c r="N337" s="94"/>
      <c r="O337" s="94"/>
      <c r="P337" s="94"/>
      <c r="Q337" s="94"/>
      <c r="R337" s="94"/>
      <c r="S337" s="94"/>
      <c r="T337" s="94"/>
      <c r="U337" s="94"/>
      <c r="V337" s="94"/>
      <c r="W337" s="94"/>
      <c r="X337" s="94"/>
      <c r="Y337" s="94"/>
      <c r="Z337" s="94"/>
    </row>
    <row r="338" spans="2:26" x14ac:dyDescent="0.2">
      <c r="B338" s="94"/>
      <c r="C338" s="94"/>
      <c r="D338" s="94"/>
      <c r="E338" s="94"/>
      <c r="F338" s="94"/>
      <c r="G338" s="94"/>
      <c r="H338" s="94"/>
      <c r="I338" s="94"/>
      <c r="J338" s="94"/>
      <c r="K338" s="94"/>
      <c r="L338" s="94"/>
      <c r="M338" s="94"/>
      <c r="N338" s="94"/>
      <c r="O338" s="94"/>
      <c r="P338" s="94"/>
      <c r="Q338" s="94"/>
      <c r="R338" s="94"/>
      <c r="S338" s="94"/>
      <c r="T338" s="94"/>
      <c r="U338" s="94"/>
      <c r="V338" s="94"/>
      <c r="W338" s="94"/>
      <c r="X338" s="94"/>
      <c r="Y338" s="94"/>
      <c r="Z338" s="94"/>
    </row>
    <row r="339" spans="2:26" x14ac:dyDescent="0.2">
      <c r="B339" s="94"/>
      <c r="C339" s="94"/>
      <c r="D339" s="94"/>
      <c r="E339" s="94"/>
      <c r="F339" s="94"/>
      <c r="G339" s="94"/>
      <c r="H339" s="94"/>
      <c r="I339" s="94"/>
      <c r="J339" s="94"/>
      <c r="K339" s="94"/>
      <c r="L339" s="94"/>
      <c r="M339" s="94"/>
      <c r="N339" s="94"/>
      <c r="O339" s="94"/>
      <c r="P339" s="94"/>
      <c r="Q339" s="94"/>
      <c r="R339" s="94"/>
      <c r="S339" s="94"/>
      <c r="T339" s="94"/>
      <c r="U339" s="94"/>
      <c r="V339" s="94"/>
      <c r="W339" s="94"/>
      <c r="X339" s="94"/>
      <c r="Y339" s="94"/>
      <c r="Z339" s="94"/>
    </row>
    <row r="340" spans="2:26" x14ac:dyDescent="0.2">
      <c r="B340" s="94"/>
      <c r="C340" s="94"/>
      <c r="D340" s="94"/>
      <c r="E340" s="94"/>
      <c r="F340" s="94"/>
      <c r="G340" s="94"/>
      <c r="H340" s="94"/>
      <c r="I340" s="94"/>
      <c r="J340" s="94"/>
      <c r="K340" s="94"/>
      <c r="L340" s="94"/>
      <c r="M340" s="94"/>
      <c r="N340" s="94"/>
      <c r="O340" s="94"/>
      <c r="P340" s="94"/>
      <c r="Q340" s="94"/>
      <c r="R340" s="94"/>
      <c r="S340" s="94"/>
      <c r="T340" s="94"/>
      <c r="U340" s="94"/>
      <c r="V340" s="94"/>
      <c r="W340" s="94"/>
      <c r="X340" s="94"/>
      <c r="Y340" s="94"/>
      <c r="Z340" s="94"/>
    </row>
    <row r="341" spans="2:26" x14ac:dyDescent="0.2">
      <c r="B341" s="94"/>
      <c r="C341" s="94"/>
      <c r="D341" s="94"/>
      <c r="E341" s="94"/>
      <c r="F341" s="94"/>
      <c r="G341" s="94"/>
      <c r="H341" s="94"/>
      <c r="I341" s="94"/>
      <c r="J341" s="94"/>
      <c r="K341" s="94"/>
      <c r="L341" s="94"/>
      <c r="M341" s="94"/>
      <c r="N341" s="94"/>
      <c r="O341" s="94"/>
      <c r="P341" s="94"/>
      <c r="Q341" s="94"/>
      <c r="R341" s="94"/>
      <c r="S341" s="94"/>
      <c r="T341" s="94"/>
      <c r="U341" s="94"/>
      <c r="V341" s="94"/>
      <c r="W341" s="94"/>
      <c r="X341" s="94"/>
      <c r="Y341" s="94"/>
      <c r="Z341" s="94"/>
    </row>
    <row r="342" spans="2:26" x14ac:dyDescent="0.2">
      <c r="B342" s="94"/>
      <c r="C342" s="94"/>
      <c r="D342" s="94"/>
      <c r="E342" s="94"/>
      <c r="F342" s="94"/>
      <c r="G342" s="94"/>
      <c r="H342" s="94"/>
      <c r="I342" s="94"/>
      <c r="J342" s="94"/>
      <c r="K342" s="94"/>
      <c r="L342" s="94"/>
      <c r="M342" s="94"/>
      <c r="N342" s="94"/>
      <c r="O342" s="94"/>
      <c r="P342" s="94"/>
      <c r="Q342" s="94"/>
      <c r="R342" s="94"/>
      <c r="S342" s="94"/>
      <c r="T342" s="94"/>
      <c r="U342" s="94"/>
      <c r="V342" s="94"/>
      <c r="W342" s="94"/>
      <c r="X342" s="94"/>
      <c r="Y342" s="94"/>
      <c r="Z342" s="94"/>
    </row>
    <row r="343" spans="2:26" x14ac:dyDescent="0.2">
      <c r="B343" s="94"/>
      <c r="C343" s="94"/>
      <c r="D343" s="94"/>
      <c r="E343" s="94"/>
      <c r="F343" s="94"/>
      <c r="G343" s="94"/>
      <c r="H343" s="94"/>
      <c r="I343" s="94"/>
      <c r="J343" s="94"/>
      <c r="K343" s="94"/>
      <c r="L343" s="94"/>
      <c r="M343" s="94"/>
      <c r="N343" s="94"/>
      <c r="O343" s="94"/>
      <c r="P343" s="94"/>
      <c r="Q343" s="94"/>
      <c r="R343" s="94"/>
      <c r="S343" s="94"/>
      <c r="T343" s="94"/>
      <c r="U343" s="94"/>
      <c r="V343" s="94"/>
      <c r="W343" s="94"/>
      <c r="X343" s="94"/>
      <c r="Y343" s="94"/>
      <c r="Z343" s="94"/>
    </row>
    <row r="344" spans="2:26" x14ac:dyDescent="0.2">
      <c r="B344" s="94"/>
      <c r="C344" s="94"/>
      <c r="D344" s="94"/>
      <c r="E344" s="94"/>
      <c r="F344" s="94"/>
      <c r="G344" s="94"/>
      <c r="H344" s="94"/>
      <c r="I344" s="94"/>
      <c r="J344" s="94"/>
      <c r="K344" s="94"/>
      <c r="L344" s="94"/>
      <c r="M344" s="94"/>
      <c r="N344" s="94"/>
      <c r="O344" s="94"/>
      <c r="P344" s="94"/>
      <c r="Q344" s="94"/>
      <c r="R344" s="94"/>
      <c r="S344" s="94"/>
      <c r="T344" s="94"/>
      <c r="U344" s="94"/>
      <c r="V344" s="94"/>
      <c r="W344" s="94"/>
      <c r="X344" s="94"/>
      <c r="Y344" s="94"/>
      <c r="Z344" s="94"/>
    </row>
    <row r="345" spans="2:26" x14ac:dyDescent="0.2">
      <c r="B345" s="94"/>
      <c r="C345" s="94"/>
      <c r="D345" s="94"/>
      <c r="E345" s="94"/>
      <c r="F345" s="94"/>
      <c r="G345" s="94"/>
      <c r="H345" s="94"/>
      <c r="I345" s="94"/>
      <c r="J345" s="94"/>
      <c r="K345" s="94"/>
      <c r="L345" s="94"/>
      <c r="M345" s="94"/>
      <c r="N345" s="94"/>
      <c r="O345" s="94"/>
      <c r="P345" s="94"/>
      <c r="Q345" s="94"/>
      <c r="R345" s="94"/>
      <c r="S345" s="94"/>
      <c r="T345" s="94"/>
      <c r="U345" s="94"/>
      <c r="V345" s="94"/>
      <c r="W345" s="94"/>
      <c r="X345" s="94"/>
      <c r="Y345" s="94"/>
      <c r="Z345" s="94"/>
    </row>
    <row r="346" spans="2:26" x14ac:dyDescent="0.2">
      <c r="B346" s="94"/>
      <c r="C346" s="94"/>
      <c r="D346" s="94"/>
      <c r="E346" s="94"/>
      <c r="F346" s="94"/>
      <c r="G346" s="94"/>
      <c r="H346" s="94"/>
      <c r="I346" s="94"/>
      <c r="J346" s="94"/>
      <c r="K346" s="94"/>
      <c r="L346" s="94"/>
      <c r="M346" s="94"/>
      <c r="N346" s="94"/>
      <c r="O346" s="94"/>
      <c r="P346" s="94"/>
      <c r="Q346" s="94"/>
      <c r="R346" s="94"/>
      <c r="S346" s="94"/>
      <c r="T346" s="94"/>
      <c r="U346" s="94"/>
      <c r="V346" s="94"/>
      <c r="W346" s="94"/>
      <c r="X346" s="94"/>
      <c r="Y346" s="94"/>
      <c r="Z346" s="94"/>
    </row>
    <row r="347" spans="2:26" x14ac:dyDescent="0.2">
      <c r="B347" s="94"/>
      <c r="C347" s="94"/>
      <c r="D347" s="94"/>
      <c r="E347" s="94"/>
      <c r="F347" s="94"/>
      <c r="G347" s="94"/>
      <c r="H347" s="94"/>
      <c r="I347" s="94"/>
      <c r="J347" s="94"/>
      <c r="K347" s="94"/>
      <c r="L347" s="94"/>
      <c r="M347" s="94"/>
      <c r="N347" s="94"/>
      <c r="O347" s="94"/>
      <c r="P347" s="94"/>
      <c r="Q347" s="94"/>
      <c r="R347" s="94"/>
      <c r="S347" s="94"/>
      <c r="T347" s="94"/>
      <c r="U347" s="94"/>
      <c r="V347" s="94"/>
      <c r="W347" s="94"/>
      <c r="X347" s="94"/>
      <c r="Y347" s="94"/>
      <c r="Z347" s="94"/>
    </row>
    <row r="348" spans="2:26" x14ac:dyDescent="0.2">
      <c r="B348" s="94"/>
      <c r="C348" s="94"/>
      <c r="D348" s="94"/>
      <c r="E348" s="94"/>
      <c r="F348" s="94"/>
      <c r="G348" s="94"/>
      <c r="H348" s="94"/>
      <c r="I348" s="94"/>
      <c r="J348" s="94"/>
      <c r="K348" s="94"/>
      <c r="L348" s="94"/>
      <c r="M348" s="94"/>
      <c r="N348" s="94"/>
      <c r="O348" s="94"/>
      <c r="P348" s="94"/>
      <c r="Q348" s="94"/>
      <c r="R348" s="94"/>
      <c r="S348" s="94"/>
      <c r="T348" s="94"/>
      <c r="U348" s="94"/>
      <c r="V348" s="94"/>
      <c r="W348" s="94"/>
      <c r="X348" s="94"/>
      <c r="Y348" s="94"/>
      <c r="Z348" s="94"/>
    </row>
    <row r="349" spans="2:26" x14ac:dyDescent="0.2">
      <c r="B349" s="94"/>
      <c r="C349" s="94"/>
      <c r="D349" s="94"/>
      <c r="E349" s="94"/>
      <c r="F349" s="94"/>
      <c r="G349" s="94"/>
      <c r="H349" s="94"/>
      <c r="I349" s="94"/>
      <c r="J349" s="94"/>
      <c r="K349" s="94"/>
      <c r="L349" s="94"/>
      <c r="M349" s="94"/>
      <c r="N349" s="94"/>
      <c r="O349" s="94"/>
      <c r="P349" s="94"/>
      <c r="Q349" s="94"/>
      <c r="R349" s="94"/>
      <c r="S349" s="94"/>
      <c r="T349" s="94"/>
      <c r="U349" s="94"/>
      <c r="V349" s="94"/>
      <c r="W349" s="94"/>
      <c r="X349" s="94"/>
      <c r="Y349" s="94"/>
      <c r="Z349" s="94"/>
    </row>
    <row r="350" spans="2:26" x14ac:dyDescent="0.2">
      <c r="B350" s="94"/>
      <c r="C350" s="94"/>
      <c r="D350" s="94"/>
      <c r="E350" s="94"/>
      <c r="F350" s="94"/>
      <c r="G350" s="94"/>
      <c r="H350" s="94"/>
      <c r="I350" s="94"/>
      <c r="J350" s="94"/>
      <c r="K350" s="94"/>
      <c r="L350" s="94"/>
      <c r="M350" s="94"/>
      <c r="N350" s="94"/>
      <c r="O350" s="94"/>
      <c r="P350" s="94"/>
      <c r="Q350" s="94"/>
      <c r="R350" s="94"/>
      <c r="S350" s="94"/>
      <c r="T350" s="94"/>
      <c r="U350" s="94"/>
      <c r="V350" s="94"/>
      <c r="W350" s="94"/>
      <c r="X350" s="94"/>
      <c r="Y350" s="94"/>
      <c r="Z350" s="94"/>
    </row>
    <row r="351" spans="2:26" x14ac:dyDescent="0.2">
      <c r="B351" s="94"/>
      <c r="C351" s="94"/>
      <c r="D351" s="94"/>
      <c r="E351" s="94"/>
      <c r="F351" s="94"/>
      <c r="G351" s="94"/>
      <c r="H351" s="94"/>
      <c r="I351" s="94"/>
      <c r="J351" s="94"/>
      <c r="K351" s="94"/>
      <c r="L351" s="94"/>
      <c r="M351" s="94"/>
      <c r="N351" s="94"/>
      <c r="O351" s="94"/>
      <c r="P351" s="94"/>
      <c r="Q351" s="94"/>
      <c r="R351" s="94"/>
      <c r="S351" s="94"/>
      <c r="T351" s="94"/>
      <c r="U351" s="94"/>
      <c r="V351" s="94"/>
      <c r="W351" s="94"/>
      <c r="X351" s="94"/>
      <c r="Y351" s="94"/>
      <c r="Z351" s="94"/>
    </row>
    <row r="352" spans="2:26" x14ac:dyDescent="0.2">
      <c r="B352" s="94"/>
      <c r="C352" s="94"/>
      <c r="D352" s="94"/>
      <c r="E352" s="94"/>
      <c r="F352" s="94"/>
      <c r="G352" s="94"/>
      <c r="H352" s="94"/>
      <c r="I352" s="94"/>
      <c r="J352" s="94"/>
      <c r="K352" s="94"/>
      <c r="L352" s="94"/>
      <c r="M352" s="94"/>
      <c r="N352" s="94"/>
      <c r="O352" s="94"/>
      <c r="P352" s="94"/>
      <c r="Q352" s="94"/>
      <c r="R352" s="94"/>
      <c r="S352" s="94"/>
      <c r="T352" s="94"/>
      <c r="U352" s="94"/>
      <c r="V352" s="94"/>
      <c r="W352" s="94"/>
      <c r="X352" s="94"/>
      <c r="Y352" s="94"/>
      <c r="Z352" s="94"/>
    </row>
    <row r="353" spans="2:26" x14ac:dyDescent="0.2">
      <c r="B353" s="94"/>
      <c r="C353" s="94"/>
      <c r="D353" s="94"/>
      <c r="E353" s="94"/>
      <c r="F353" s="94"/>
      <c r="G353" s="94"/>
      <c r="H353" s="94"/>
      <c r="I353" s="94"/>
      <c r="J353" s="94"/>
      <c r="K353" s="94"/>
      <c r="L353" s="94"/>
      <c r="M353" s="94"/>
      <c r="N353" s="94"/>
      <c r="O353" s="94"/>
      <c r="P353" s="94"/>
      <c r="Q353" s="94"/>
      <c r="R353" s="94"/>
      <c r="S353" s="94"/>
      <c r="T353" s="94"/>
      <c r="U353" s="94"/>
      <c r="V353" s="94"/>
      <c r="W353" s="94"/>
      <c r="X353" s="94"/>
      <c r="Y353" s="94"/>
      <c r="Z353" s="94"/>
    </row>
    <row r="354" spans="2:26" x14ac:dyDescent="0.2">
      <c r="B354" s="94"/>
      <c r="C354" s="94"/>
      <c r="D354" s="94"/>
      <c r="E354" s="94"/>
      <c r="F354" s="94"/>
      <c r="G354" s="94"/>
      <c r="H354" s="94"/>
      <c r="I354" s="94"/>
      <c r="J354" s="94"/>
      <c r="K354" s="94"/>
      <c r="L354" s="94"/>
      <c r="M354" s="94"/>
      <c r="N354" s="94"/>
      <c r="O354" s="94"/>
      <c r="P354" s="94"/>
      <c r="Q354" s="94"/>
      <c r="R354" s="94"/>
      <c r="S354" s="94"/>
      <c r="T354" s="94"/>
      <c r="U354" s="94"/>
      <c r="V354" s="94"/>
      <c r="W354" s="94"/>
      <c r="X354" s="94"/>
      <c r="Y354" s="94"/>
      <c r="Z354" s="94"/>
    </row>
    <row r="355" spans="2:26" x14ac:dyDescent="0.2">
      <c r="B355" s="94"/>
      <c r="C355" s="94"/>
      <c r="D355" s="94"/>
      <c r="E355" s="94"/>
      <c r="F355" s="94"/>
      <c r="G355" s="94"/>
      <c r="H355" s="94"/>
      <c r="I355" s="94"/>
      <c r="J355" s="94"/>
      <c r="K355" s="94"/>
      <c r="L355" s="94"/>
      <c r="M355" s="94"/>
      <c r="N355" s="94"/>
      <c r="O355" s="94"/>
      <c r="P355" s="94"/>
      <c r="Q355" s="94"/>
      <c r="R355" s="94"/>
      <c r="S355" s="94"/>
      <c r="T355" s="94"/>
      <c r="U355" s="94"/>
      <c r="V355" s="94"/>
      <c r="W355" s="94"/>
      <c r="X355" s="94"/>
      <c r="Y355" s="94"/>
      <c r="Z355" s="94"/>
    </row>
    <row r="356" spans="2:26" x14ac:dyDescent="0.2">
      <c r="B356" s="94"/>
      <c r="C356" s="94"/>
      <c r="D356" s="94"/>
      <c r="E356" s="94"/>
      <c r="F356" s="94"/>
      <c r="G356" s="94"/>
      <c r="H356" s="94"/>
      <c r="I356" s="94"/>
      <c r="J356" s="94"/>
      <c r="K356" s="94"/>
      <c r="L356" s="94"/>
      <c r="M356" s="94"/>
      <c r="N356" s="94"/>
      <c r="O356" s="94"/>
      <c r="P356" s="94"/>
      <c r="Q356" s="94"/>
      <c r="R356" s="94"/>
      <c r="S356" s="94"/>
      <c r="T356" s="94"/>
      <c r="U356" s="94"/>
      <c r="V356" s="94"/>
      <c r="W356" s="94"/>
      <c r="X356" s="94"/>
      <c r="Y356" s="94"/>
      <c r="Z356" s="94"/>
    </row>
    <row r="357" spans="2:26" x14ac:dyDescent="0.2">
      <c r="B357" s="94"/>
      <c r="C357" s="94"/>
      <c r="D357" s="94"/>
      <c r="E357" s="94"/>
      <c r="F357" s="94"/>
      <c r="G357" s="94"/>
      <c r="H357" s="94"/>
      <c r="I357" s="94"/>
      <c r="J357" s="94"/>
      <c r="K357" s="94"/>
      <c r="L357" s="94"/>
      <c r="M357" s="94"/>
      <c r="N357" s="94"/>
      <c r="O357" s="94"/>
      <c r="P357" s="94"/>
      <c r="Q357" s="94"/>
      <c r="R357" s="94"/>
      <c r="S357" s="94"/>
      <c r="T357" s="94"/>
      <c r="U357" s="94"/>
      <c r="V357" s="94"/>
      <c r="W357" s="94"/>
      <c r="X357" s="94"/>
      <c r="Y357" s="94"/>
      <c r="Z357" s="94"/>
    </row>
    <row r="358" spans="2:26" x14ac:dyDescent="0.2">
      <c r="B358" s="94"/>
      <c r="C358" s="94"/>
      <c r="D358" s="94"/>
      <c r="E358" s="94"/>
      <c r="F358" s="94"/>
      <c r="G358" s="94"/>
      <c r="H358" s="94"/>
      <c r="I358" s="94"/>
      <c r="J358" s="94"/>
      <c r="K358" s="94"/>
      <c r="L358" s="94"/>
      <c r="M358" s="94"/>
      <c r="N358" s="94"/>
      <c r="O358" s="94"/>
      <c r="P358" s="94"/>
      <c r="Q358" s="94"/>
      <c r="R358" s="94"/>
      <c r="S358" s="94"/>
      <c r="T358" s="94"/>
      <c r="U358" s="94"/>
      <c r="V358" s="94"/>
      <c r="W358" s="94"/>
      <c r="X358" s="94"/>
      <c r="Y358" s="94"/>
      <c r="Z358" s="94"/>
    </row>
    <row r="359" spans="2:26" x14ac:dyDescent="0.2">
      <c r="B359" s="94"/>
      <c r="C359" s="94"/>
      <c r="D359" s="94"/>
      <c r="E359" s="94"/>
      <c r="F359" s="94"/>
      <c r="G359" s="94"/>
      <c r="H359" s="94"/>
      <c r="I359" s="94"/>
      <c r="J359" s="94"/>
      <c r="K359" s="94"/>
      <c r="L359" s="94"/>
      <c r="M359" s="94"/>
      <c r="N359" s="94"/>
      <c r="O359" s="94"/>
      <c r="P359" s="94"/>
      <c r="Q359" s="94"/>
      <c r="R359" s="94"/>
      <c r="S359" s="94"/>
      <c r="T359" s="94"/>
      <c r="U359" s="94"/>
      <c r="V359" s="94"/>
      <c r="W359" s="94"/>
      <c r="X359" s="94"/>
      <c r="Y359" s="94"/>
      <c r="Z359" s="94"/>
    </row>
    <row r="360" spans="2:26" x14ac:dyDescent="0.2">
      <c r="B360" s="94"/>
      <c r="C360" s="94"/>
      <c r="D360" s="94"/>
      <c r="E360" s="94"/>
      <c r="F360" s="94"/>
      <c r="G360" s="94"/>
      <c r="H360" s="94"/>
      <c r="I360" s="94"/>
      <c r="J360" s="94"/>
      <c r="K360" s="94"/>
      <c r="L360" s="94"/>
      <c r="M360" s="94"/>
      <c r="N360" s="94"/>
      <c r="O360" s="94"/>
      <c r="P360" s="94"/>
      <c r="Q360" s="94"/>
      <c r="R360" s="94"/>
      <c r="S360" s="94"/>
      <c r="T360" s="94"/>
      <c r="U360" s="94"/>
      <c r="V360" s="94"/>
      <c r="W360" s="94"/>
      <c r="X360" s="94"/>
      <c r="Y360" s="94"/>
      <c r="Z360" s="94"/>
    </row>
    <row r="361" spans="2:26" x14ac:dyDescent="0.2">
      <c r="B361" s="94"/>
      <c r="C361" s="94"/>
      <c r="D361" s="94"/>
      <c r="E361" s="94"/>
      <c r="F361" s="94"/>
      <c r="G361" s="94"/>
      <c r="H361" s="94"/>
      <c r="I361" s="94"/>
      <c r="J361" s="94"/>
      <c r="K361" s="94"/>
      <c r="L361" s="94"/>
      <c r="M361" s="94"/>
      <c r="N361" s="94"/>
      <c r="O361" s="94"/>
      <c r="P361" s="94"/>
      <c r="Q361" s="94"/>
      <c r="R361" s="94"/>
      <c r="S361" s="94"/>
      <c r="T361" s="94"/>
      <c r="U361" s="94"/>
      <c r="V361" s="94"/>
      <c r="W361" s="94"/>
      <c r="X361" s="94"/>
      <c r="Y361" s="94"/>
      <c r="Z361" s="94"/>
    </row>
    <row r="362" spans="2:26" x14ac:dyDescent="0.2">
      <c r="B362" s="94"/>
      <c r="C362" s="94"/>
      <c r="D362" s="94"/>
      <c r="E362" s="94"/>
      <c r="F362" s="94"/>
      <c r="G362" s="94"/>
      <c r="H362" s="94"/>
      <c r="I362" s="94"/>
      <c r="J362" s="94"/>
      <c r="K362" s="94"/>
      <c r="L362" s="94"/>
      <c r="M362" s="94"/>
      <c r="N362" s="94"/>
      <c r="O362" s="94"/>
      <c r="P362" s="94"/>
      <c r="Q362" s="94"/>
      <c r="R362" s="94"/>
      <c r="S362" s="94"/>
      <c r="T362" s="94"/>
      <c r="U362" s="94"/>
      <c r="V362" s="94"/>
      <c r="W362" s="94"/>
      <c r="X362" s="94"/>
      <c r="Y362" s="94"/>
      <c r="Z362" s="94"/>
    </row>
    <row r="363" spans="2:26" x14ac:dyDescent="0.2">
      <c r="B363" s="94"/>
      <c r="C363" s="94"/>
      <c r="D363" s="94"/>
      <c r="E363" s="94"/>
      <c r="F363" s="94"/>
      <c r="G363" s="94"/>
      <c r="H363" s="94"/>
      <c r="I363" s="94"/>
      <c r="J363" s="94"/>
      <c r="K363" s="94"/>
      <c r="L363" s="94"/>
      <c r="M363" s="94"/>
      <c r="N363" s="94"/>
      <c r="O363" s="94"/>
      <c r="P363" s="94"/>
      <c r="Q363" s="94"/>
      <c r="R363" s="94"/>
      <c r="S363" s="94"/>
      <c r="T363" s="94"/>
      <c r="U363" s="94"/>
      <c r="V363" s="94"/>
      <c r="W363" s="94"/>
      <c r="X363" s="94"/>
      <c r="Y363" s="94"/>
      <c r="Z363" s="94"/>
    </row>
    <row r="364" spans="2:26" x14ac:dyDescent="0.2">
      <c r="B364" s="94"/>
      <c r="C364" s="94"/>
      <c r="D364" s="94"/>
      <c r="E364" s="94"/>
      <c r="F364" s="94"/>
      <c r="G364" s="94"/>
      <c r="H364" s="94"/>
      <c r="I364" s="94"/>
      <c r="J364" s="94"/>
      <c r="K364" s="94"/>
      <c r="L364" s="94"/>
      <c r="M364" s="94"/>
      <c r="N364" s="94"/>
      <c r="O364" s="94"/>
      <c r="P364" s="94"/>
      <c r="Q364" s="94"/>
      <c r="R364" s="94"/>
      <c r="S364" s="94"/>
      <c r="T364" s="94"/>
      <c r="U364" s="94"/>
      <c r="V364" s="94"/>
      <c r="W364" s="94"/>
      <c r="X364" s="94"/>
      <c r="Y364" s="94"/>
      <c r="Z364" s="94"/>
    </row>
    <row r="365" spans="2:26" x14ac:dyDescent="0.2">
      <c r="B365" s="94"/>
      <c r="C365" s="94"/>
      <c r="D365" s="94"/>
      <c r="E365" s="94"/>
      <c r="F365" s="94"/>
      <c r="G365" s="94"/>
      <c r="H365" s="94"/>
      <c r="I365" s="94"/>
      <c r="J365" s="94"/>
      <c r="K365" s="94"/>
      <c r="L365" s="94"/>
      <c r="M365" s="94"/>
      <c r="N365" s="94"/>
      <c r="O365" s="94"/>
      <c r="P365" s="94"/>
      <c r="Q365" s="94"/>
      <c r="R365" s="94"/>
      <c r="S365" s="94"/>
      <c r="T365" s="94"/>
      <c r="U365" s="94"/>
      <c r="V365" s="94"/>
      <c r="W365" s="94"/>
      <c r="X365" s="94"/>
      <c r="Y365" s="94"/>
      <c r="Z365" s="94"/>
    </row>
    <row r="366" spans="2:26" x14ac:dyDescent="0.2">
      <c r="B366" s="94"/>
      <c r="C366" s="94"/>
      <c r="D366" s="94"/>
      <c r="E366" s="94"/>
      <c r="F366" s="94"/>
      <c r="G366" s="94"/>
      <c r="H366" s="94"/>
      <c r="I366" s="94"/>
      <c r="J366" s="94"/>
      <c r="K366" s="94"/>
      <c r="L366" s="94"/>
      <c r="M366" s="94"/>
      <c r="N366" s="94"/>
      <c r="O366" s="94"/>
      <c r="P366" s="94"/>
      <c r="Q366" s="94"/>
      <c r="R366" s="94"/>
      <c r="S366" s="94"/>
      <c r="T366" s="94"/>
      <c r="U366" s="94"/>
      <c r="V366" s="94"/>
      <c r="W366" s="94"/>
      <c r="X366" s="94"/>
      <c r="Y366" s="94"/>
      <c r="Z366" s="94"/>
    </row>
    <row r="367" spans="2:26" x14ac:dyDescent="0.2">
      <c r="B367" s="94"/>
      <c r="C367" s="94"/>
      <c r="D367" s="94"/>
      <c r="E367" s="94"/>
      <c r="F367" s="94"/>
      <c r="G367" s="94"/>
      <c r="H367" s="94"/>
      <c r="I367" s="94"/>
      <c r="J367" s="94"/>
      <c r="K367" s="94"/>
      <c r="L367" s="94"/>
      <c r="M367" s="94"/>
      <c r="N367" s="94"/>
      <c r="O367" s="94"/>
      <c r="P367" s="94"/>
      <c r="Q367" s="94"/>
      <c r="R367" s="94"/>
      <c r="S367" s="94"/>
      <c r="T367" s="94"/>
      <c r="U367" s="94"/>
      <c r="V367" s="94"/>
      <c r="W367" s="94"/>
      <c r="X367" s="94"/>
      <c r="Y367" s="94"/>
      <c r="Z367" s="94"/>
    </row>
    <row r="368" spans="2:26" x14ac:dyDescent="0.2">
      <c r="B368" s="94"/>
      <c r="C368" s="94"/>
      <c r="D368" s="94"/>
      <c r="E368" s="94"/>
      <c r="F368" s="94"/>
      <c r="G368" s="94"/>
      <c r="H368" s="94"/>
      <c r="I368" s="94"/>
      <c r="J368" s="94"/>
      <c r="K368" s="94"/>
      <c r="L368" s="94"/>
      <c r="M368" s="94"/>
      <c r="N368" s="94"/>
      <c r="O368" s="94"/>
      <c r="P368" s="94"/>
      <c r="Q368" s="94"/>
      <c r="R368" s="94"/>
      <c r="S368" s="94"/>
      <c r="T368" s="94"/>
      <c r="U368" s="94"/>
      <c r="V368" s="94"/>
      <c r="W368" s="94"/>
      <c r="X368" s="94"/>
      <c r="Y368" s="94"/>
      <c r="Z368" s="94"/>
    </row>
    <row r="369" spans="2:26" x14ac:dyDescent="0.2">
      <c r="B369" s="94"/>
      <c r="C369" s="94"/>
      <c r="D369" s="94"/>
      <c r="E369" s="94"/>
      <c r="F369" s="94"/>
      <c r="G369" s="94"/>
      <c r="H369" s="94"/>
      <c r="I369" s="94"/>
      <c r="J369" s="94"/>
      <c r="K369" s="94"/>
      <c r="L369" s="94"/>
      <c r="M369" s="94"/>
      <c r="N369" s="94"/>
      <c r="O369" s="94"/>
      <c r="P369" s="94"/>
      <c r="Q369" s="94"/>
      <c r="R369" s="94"/>
      <c r="S369" s="94"/>
      <c r="T369" s="94"/>
      <c r="U369" s="94"/>
      <c r="V369" s="94"/>
      <c r="W369" s="94"/>
      <c r="X369" s="94"/>
      <c r="Y369" s="94"/>
      <c r="Z369" s="94"/>
    </row>
    <row r="370" spans="2:26" x14ac:dyDescent="0.2">
      <c r="B370" s="94"/>
      <c r="C370" s="94"/>
      <c r="D370" s="94"/>
      <c r="E370" s="94"/>
      <c r="F370" s="94"/>
      <c r="G370" s="94"/>
      <c r="H370" s="94"/>
      <c r="I370" s="94"/>
      <c r="J370" s="94"/>
      <c r="K370" s="94"/>
      <c r="L370" s="94"/>
      <c r="M370" s="94"/>
      <c r="N370" s="94"/>
      <c r="O370" s="94"/>
      <c r="P370" s="94"/>
      <c r="Q370" s="94"/>
      <c r="R370" s="94"/>
      <c r="S370" s="94"/>
      <c r="T370" s="94"/>
      <c r="U370" s="94"/>
      <c r="V370" s="94"/>
      <c r="W370" s="94"/>
      <c r="X370" s="94"/>
      <c r="Y370" s="94"/>
      <c r="Z370" s="94"/>
    </row>
    <row r="371" spans="2:26" x14ac:dyDescent="0.2">
      <c r="B371" s="94"/>
      <c r="C371" s="94"/>
      <c r="D371" s="94"/>
      <c r="E371" s="94"/>
      <c r="F371" s="94"/>
      <c r="G371" s="94"/>
      <c r="H371" s="94"/>
      <c r="I371" s="94"/>
      <c r="J371" s="94"/>
      <c r="K371" s="94"/>
      <c r="L371" s="94"/>
      <c r="M371" s="94"/>
      <c r="N371" s="94"/>
      <c r="O371" s="94"/>
      <c r="P371" s="94"/>
      <c r="Q371" s="94"/>
      <c r="R371" s="94"/>
      <c r="S371" s="94"/>
      <c r="T371" s="94"/>
      <c r="U371" s="94"/>
      <c r="V371" s="94"/>
      <c r="W371" s="94"/>
      <c r="X371" s="94"/>
      <c r="Y371" s="94"/>
      <c r="Z371" s="94"/>
    </row>
    <row r="372" spans="2:26" x14ac:dyDescent="0.2">
      <c r="B372" s="94"/>
      <c r="C372" s="94"/>
      <c r="D372" s="94"/>
      <c r="E372" s="94"/>
      <c r="F372" s="94"/>
      <c r="G372" s="94"/>
      <c r="H372" s="94"/>
      <c r="I372" s="94"/>
      <c r="J372" s="94"/>
      <c r="K372" s="94"/>
      <c r="L372" s="94"/>
      <c r="M372" s="94"/>
      <c r="N372" s="94"/>
      <c r="O372" s="94"/>
      <c r="P372" s="94"/>
      <c r="Q372" s="94"/>
      <c r="R372" s="94"/>
      <c r="S372" s="94"/>
      <c r="T372" s="94"/>
      <c r="U372" s="94"/>
      <c r="V372" s="94"/>
      <c r="W372" s="94"/>
      <c r="X372" s="94"/>
      <c r="Y372" s="94"/>
      <c r="Z372" s="94"/>
    </row>
    <row r="373" spans="2:26" x14ac:dyDescent="0.2">
      <c r="B373" s="94"/>
      <c r="C373" s="94"/>
      <c r="D373" s="94"/>
      <c r="E373" s="94"/>
      <c r="F373" s="94"/>
      <c r="G373" s="94"/>
      <c r="H373" s="94"/>
      <c r="I373" s="94"/>
      <c r="J373" s="94"/>
      <c r="K373" s="94"/>
      <c r="L373" s="94"/>
      <c r="M373" s="94"/>
      <c r="N373" s="94"/>
      <c r="O373" s="94"/>
      <c r="P373" s="94"/>
      <c r="Q373" s="94"/>
      <c r="R373" s="94"/>
      <c r="S373" s="94"/>
      <c r="T373" s="94"/>
      <c r="U373" s="94"/>
      <c r="V373" s="94"/>
      <c r="W373" s="94"/>
      <c r="X373" s="94"/>
      <c r="Y373" s="94"/>
      <c r="Z373" s="94"/>
    </row>
    <row r="374" spans="2:26" x14ac:dyDescent="0.2">
      <c r="B374" s="94"/>
      <c r="C374" s="94"/>
      <c r="D374" s="94"/>
      <c r="E374" s="94"/>
      <c r="F374" s="94"/>
      <c r="G374" s="94"/>
      <c r="H374" s="94"/>
      <c r="I374" s="94"/>
      <c r="J374" s="94"/>
      <c r="K374" s="94"/>
      <c r="L374" s="94"/>
      <c r="M374" s="94"/>
      <c r="N374" s="94"/>
      <c r="O374" s="94"/>
      <c r="P374" s="94"/>
      <c r="Q374" s="94"/>
      <c r="R374" s="94"/>
      <c r="S374" s="94"/>
      <c r="T374" s="94"/>
      <c r="U374" s="94"/>
      <c r="V374" s="94"/>
      <c r="W374" s="94"/>
      <c r="X374" s="94"/>
      <c r="Y374" s="94"/>
      <c r="Z374" s="94"/>
    </row>
    <row r="375" spans="2:26" x14ac:dyDescent="0.2">
      <c r="B375" s="94"/>
      <c r="C375" s="94"/>
      <c r="D375" s="94"/>
      <c r="E375" s="94"/>
      <c r="F375" s="94"/>
      <c r="G375" s="94"/>
      <c r="H375" s="94"/>
      <c r="I375" s="94"/>
      <c r="J375" s="94"/>
      <c r="K375" s="94"/>
      <c r="L375" s="94"/>
      <c r="M375" s="94"/>
      <c r="N375" s="94"/>
      <c r="O375" s="94"/>
      <c r="P375" s="94"/>
      <c r="Q375" s="94"/>
      <c r="R375" s="94"/>
      <c r="S375" s="94"/>
      <c r="T375" s="94"/>
      <c r="U375" s="94"/>
      <c r="V375" s="94"/>
      <c r="W375" s="94"/>
      <c r="X375" s="94"/>
      <c r="Y375" s="94"/>
      <c r="Z375" s="94"/>
    </row>
    <row r="376" spans="2:26" x14ac:dyDescent="0.2">
      <c r="B376" s="94"/>
      <c r="C376" s="94"/>
      <c r="D376" s="94"/>
      <c r="E376" s="94"/>
      <c r="F376" s="94"/>
      <c r="G376" s="94"/>
      <c r="H376" s="94"/>
      <c r="I376" s="94"/>
      <c r="J376" s="94"/>
      <c r="K376" s="94"/>
      <c r="L376" s="94"/>
      <c r="M376" s="94"/>
      <c r="N376" s="94"/>
      <c r="O376" s="94"/>
      <c r="P376" s="94"/>
      <c r="Q376" s="94"/>
      <c r="R376" s="94"/>
      <c r="S376" s="94"/>
      <c r="T376" s="94"/>
      <c r="U376" s="94"/>
      <c r="V376" s="94"/>
      <c r="W376" s="94"/>
      <c r="X376" s="94"/>
      <c r="Y376" s="94"/>
      <c r="Z376" s="94"/>
    </row>
    <row r="377" spans="2:26" x14ac:dyDescent="0.2">
      <c r="B377" s="94"/>
      <c r="C377" s="94"/>
      <c r="D377" s="94"/>
      <c r="E377" s="94"/>
      <c r="F377" s="94"/>
      <c r="G377" s="94"/>
      <c r="H377" s="94"/>
      <c r="I377" s="94"/>
      <c r="J377" s="94"/>
      <c r="K377" s="94"/>
      <c r="L377" s="94"/>
      <c r="M377" s="94"/>
      <c r="N377" s="94"/>
      <c r="O377" s="94"/>
      <c r="P377" s="94"/>
      <c r="Q377" s="94"/>
      <c r="R377" s="94"/>
      <c r="S377" s="94"/>
      <c r="T377" s="94"/>
      <c r="U377" s="94"/>
      <c r="V377" s="94"/>
      <c r="W377" s="94"/>
      <c r="X377" s="94"/>
      <c r="Y377" s="94"/>
      <c r="Z377" s="94"/>
    </row>
    <row r="378" spans="2:26" x14ac:dyDescent="0.2">
      <c r="B378" s="94"/>
      <c r="C378" s="94"/>
      <c r="D378" s="94"/>
      <c r="E378" s="94"/>
      <c r="F378" s="94"/>
      <c r="G378" s="94"/>
      <c r="H378" s="94"/>
      <c r="I378" s="94"/>
      <c r="J378" s="94"/>
      <c r="K378" s="94"/>
      <c r="L378" s="94"/>
      <c r="M378" s="94"/>
      <c r="N378" s="94"/>
      <c r="O378" s="94"/>
      <c r="P378" s="94"/>
      <c r="Q378" s="94"/>
      <c r="R378" s="94"/>
      <c r="S378" s="94"/>
      <c r="T378" s="94"/>
      <c r="U378" s="94"/>
      <c r="V378" s="94"/>
      <c r="W378" s="94"/>
      <c r="X378" s="94"/>
      <c r="Y378" s="94"/>
      <c r="Z378" s="94"/>
    </row>
    <row r="379" spans="2:26" x14ac:dyDescent="0.2">
      <c r="B379" s="94"/>
      <c r="C379" s="94"/>
      <c r="D379" s="94"/>
      <c r="E379" s="94"/>
      <c r="F379" s="94"/>
      <c r="G379" s="94"/>
      <c r="H379" s="94"/>
      <c r="I379" s="94"/>
      <c r="J379" s="94"/>
      <c r="K379" s="94"/>
      <c r="L379" s="94"/>
      <c r="M379" s="94"/>
      <c r="N379" s="94"/>
      <c r="O379" s="94"/>
      <c r="P379" s="94"/>
      <c r="Q379" s="94"/>
      <c r="R379" s="94"/>
      <c r="S379" s="94"/>
      <c r="T379" s="94"/>
      <c r="U379" s="94"/>
      <c r="V379" s="94"/>
      <c r="W379" s="94"/>
      <c r="X379" s="94"/>
      <c r="Y379" s="94"/>
      <c r="Z379" s="94"/>
    </row>
    <row r="380" spans="2:26" x14ac:dyDescent="0.2">
      <c r="B380" s="94"/>
      <c r="C380" s="94"/>
      <c r="D380" s="94"/>
      <c r="E380" s="94"/>
      <c r="F380" s="94"/>
      <c r="G380" s="94"/>
      <c r="H380" s="94"/>
      <c r="I380" s="94"/>
      <c r="J380" s="94"/>
      <c r="K380" s="94"/>
      <c r="L380" s="94"/>
      <c r="M380" s="94"/>
      <c r="N380" s="94"/>
      <c r="O380" s="94"/>
      <c r="P380" s="94"/>
      <c r="Q380" s="94"/>
      <c r="R380" s="94"/>
      <c r="S380" s="94"/>
      <c r="T380" s="94"/>
      <c r="U380" s="94"/>
      <c r="V380" s="94"/>
      <c r="W380" s="94"/>
      <c r="X380" s="94"/>
      <c r="Y380" s="94"/>
      <c r="Z380" s="94"/>
    </row>
    <row r="381" spans="2:26" x14ac:dyDescent="0.2">
      <c r="B381" s="94"/>
      <c r="C381" s="94"/>
      <c r="D381" s="94"/>
      <c r="E381" s="94"/>
      <c r="F381" s="94"/>
      <c r="G381" s="94"/>
      <c r="H381" s="94"/>
      <c r="I381" s="94"/>
      <c r="J381" s="94"/>
      <c r="K381" s="94"/>
      <c r="L381" s="94"/>
      <c r="M381" s="94"/>
      <c r="N381" s="94"/>
      <c r="O381" s="94"/>
      <c r="P381" s="94"/>
      <c r="Q381" s="94"/>
      <c r="R381" s="94"/>
      <c r="S381" s="94"/>
      <c r="T381" s="94"/>
      <c r="U381" s="94"/>
      <c r="V381" s="94"/>
      <c r="W381" s="94"/>
      <c r="X381" s="94"/>
      <c r="Y381" s="94"/>
      <c r="Z381" s="94"/>
    </row>
    <row r="382" spans="2:26" x14ac:dyDescent="0.2">
      <c r="B382" s="94"/>
      <c r="C382" s="94"/>
      <c r="D382" s="94"/>
      <c r="E382" s="94"/>
      <c r="F382" s="94"/>
      <c r="G382" s="94"/>
      <c r="H382" s="94"/>
      <c r="I382" s="94"/>
      <c r="J382" s="94"/>
      <c r="K382" s="94"/>
      <c r="L382" s="94"/>
      <c r="M382" s="94"/>
      <c r="N382" s="94"/>
      <c r="O382" s="94"/>
      <c r="P382" s="94"/>
      <c r="Q382" s="94"/>
      <c r="R382" s="94"/>
      <c r="S382" s="94"/>
      <c r="T382" s="94"/>
      <c r="U382" s="94"/>
      <c r="V382" s="94"/>
      <c r="W382" s="94"/>
      <c r="X382" s="94"/>
      <c r="Y382" s="94"/>
      <c r="Z382" s="94"/>
    </row>
    <row r="383" spans="2:26" x14ac:dyDescent="0.2">
      <c r="B383" s="94"/>
      <c r="C383" s="94"/>
      <c r="D383" s="94"/>
      <c r="E383" s="94"/>
      <c r="F383" s="94"/>
      <c r="G383" s="94"/>
      <c r="H383" s="94"/>
      <c r="I383" s="94"/>
      <c r="J383" s="94"/>
      <c r="K383" s="94"/>
      <c r="L383" s="94"/>
      <c r="M383" s="94"/>
      <c r="N383" s="94"/>
      <c r="O383" s="94"/>
      <c r="P383" s="94"/>
      <c r="Q383" s="94"/>
      <c r="R383" s="94"/>
      <c r="S383" s="94"/>
      <c r="T383" s="94"/>
      <c r="U383" s="94"/>
      <c r="V383" s="94"/>
      <c r="W383" s="94"/>
      <c r="X383" s="94"/>
      <c r="Y383" s="94"/>
      <c r="Z383" s="94"/>
    </row>
    <row r="384" spans="2:26" x14ac:dyDescent="0.2">
      <c r="B384" s="94"/>
      <c r="C384" s="94"/>
      <c r="D384" s="94"/>
      <c r="E384" s="94"/>
      <c r="F384" s="94"/>
      <c r="G384" s="94"/>
      <c r="H384" s="94"/>
      <c r="I384" s="94"/>
      <c r="J384" s="94"/>
      <c r="K384" s="94"/>
      <c r="L384" s="94"/>
      <c r="M384" s="94"/>
      <c r="N384" s="94"/>
      <c r="O384" s="94"/>
      <c r="P384" s="94"/>
      <c r="Q384" s="94"/>
      <c r="R384" s="94"/>
      <c r="S384" s="94"/>
      <c r="T384" s="94"/>
      <c r="U384" s="94"/>
      <c r="V384" s="94"/>
      <c r="W384" s="94"/>
      <c r="X384" s="94"/>
      <c r="Y384" s="94"/>
      <c r="Z384" s="94"/>
    </row>
    <row r="385" spans="2:26" x14ac:dyDescent="0.2">
      <c r="B385" s="94"/>
      <c r="C385" s="94"/>
      <c r="D385" s="94"/>
      <c r="E385" s="94"/>
      <c r="F385" s="94"/>
      <c r="G385" s="94"/>
      <c r="H385" s="94"/>
      <c r="I385" s="94"/>
      <c r="J385" s="94"/>
      <c r="K385" s="94"/>
      <c r="L385" s="94"/>
      <c r="M385" s="94"/>
      <c r="N385" s="94"/>
      <c r="O385" s="94"/>
      <c r="P385" s="94"/>
      <c r="Q385" s="94"/>
      <c r="R385" s="94"/>
      <c r="S385" s="94"/>
      <c r="T385" s="94"/>
      <c r="U385" s="94"/>
      <c r="V385" s="94"/>
      <c r="W385" s="94"/>
      <c r="X385" s="94"/>
      <c r="Y385" s="94"/>
      <c r="Z385" s="94"/>
    </row>
    <row r="386" spans="2:26" x14ac:dyDescent="0.2">
      <c r="B386" s="94"/>
      <c r="C386" s="94"/>
      <c r="D386" s="94"/>
      <c r="E386" s="94"/>
      <c r="F386" s="94"/>
      <c r="G386" s="94"/>
      <c r="H386" s="94"/>
      <c r="I386" s="94"/>
      <c r="J386" s="94"/>
      <c r="K386" s="94"/>
      <c r="L386" s="94"/>
      <c r="M386" s="94"/>
      <c r="N386" s="94"/>
      <c r="O386" s="94"/>
      <c r="P386" s="94"/>
      <c r="Q386" s="94"/>
      <c r="R386" s="94"/>
      <c r="S386" s="94"/>
      <c r="T386" s="94"/>
      <c r="U386" s="94"/>
      <c r="V386" s="94"/>
      <c r="W386" s="94"/>
      <c r="X386" s="94"/>
      <c r="Y386" s="94"/>
      <c r="Z386" s="94"/>
    </row>
    <row r="387" spans="2:26" x14ac:dyDescent="0.2">
      <c r="B387" s="94"/>
      <c r="C387" s="94"/>
      <c r="D387" s="94"/>
      <c r="E387" s="94"/>
      <c r="F387" s="94"/>
      <c r="G387" s="94"/>
      <c r="H387" s="94"/>
      <c r="I387" s="94"/>
      <c r="J387" s="94"/>
      <c r="K387" s="94"/>
      <c r="L387" s="94"/>
      <c r="M387" s="94"/>
      <c r="N387" s="94"/>
      <c r="O387" s="94"/>
      <c r="P387" s="94"/>
      <c r="Q387" s="94"/>
      <c r="R387" s="94"/>
      <c r="S387" s="94"/>
      <c r="T387" s="94"/>
      <c r="U387" s="94"/>
      <c r="V387" s="94"/>
      <c r="W387" s="94"/>
      <c r="X387" s="94"/>
      <c r="Y387" s="94"/>
      <c r="Z387" s="94"/>
    </row>
    <row r="388" spans="2:26" x14ac:dyDescent="0.2">
      <c r="B388" s="94"/>
      <c r="C388" s="94"/>
      <c r="D388" s="94"/>
      <c r="E388" s="94"/>
      <c r="F388" s="94"/>
      <c r="G388" s="94"/>
      <c r="H388" s="94"/>
      <c r="I388" s="94"/>
      <c r="J388" s="94"/>
      <c r="K388" s="94"/>
      <c r="L388" s="94"/>
      <c r="M388" s="94"/>
      <c r="N388" s="94"/>
      <c r="O388" s="94"/>
      <c r="P388" s="94"/>
      <c r="Q388" s="94"/>
      <c r="R388" s="94"/>
      <c r="S388" s="94"/>
      <c r="T388" s="94"/>
      <c r="U388" s="94"/>
      <c r="V388" s="94"/>
      <c r="W388" s="94"/>
      <c r="X388" s="94"/>
      <c r="Y388" s="94"/>
      <c r="Z388" s="94"/>
    </row>
    <row r="389" spans="2:26" x14ac:dyDescent="0.2">
      <c r="B389" s="94"/>
      <c r="C389" s="94"/>
      <c r="D389" s="94"/>
      <c r="E389" s="94"/>
      <c r="F389" s="94"/>
      <c r="G389" s="94"/>
      <c r="H389" s="94"/>
      <c r="I389" s="94"/>
      <c r="J389" s="94"/>
      <c r="K389" s="94"/>
      <c r="L389" s="94"/>
      <c r="M389" s="94"/>
      <c r="N389" s="94"/>
      <c r="O389" s="94"/>
      <c r="P389" s="94"/>
      <c r="Q389" s="94"/>
      <c r="R389" s="94"/>
      <c r="S389" s="94"/>
      <c r="T389" s="94"/>
      <c r="U389" s="94"/>
      <c r="V389" s="94"/>
      <c r="W389" s="94"/>
      <c r="X389" s="94"/>
      <c r="Y389" s="94"/>
      <c r="Z389" s="94"/>
    </row>
    <row r="390" spans="2:26" x14ac:dyDescent="0.2">
      <c r="B390" s="94"/>
      <c r="C390" s="94"/>
      <c r="D390" s="94"/>
      <c r="E390" s="94"/>
      <c r="F390" s="94"/>
      <c r="G390" s="94"/>
      <c r="H390" s="94"/>
      <c r="I390" s="94"/>
      <c r="J390" s="94"/>
      <c r="K390" s="94"/>
      <c r="L390" s="94"/>
      <c r="M390" s="94"/>
      <c r="N390" s="94"/>
      <c r="O390" s="94"/>
      <c r="P390" s="94"/>
      <c r="Q390" s="94"/>
      <c r="R390" s="94"/>
      <c r="S390" s="94"/>
      <c r="T390" s="94"/>
      <c r="U390" s="94"/>
      <c r="V390" s="94"/>
      <c r="W390" s="94"/>
      <c r="X390" s="94"/>
      <c r="Y390" s="94"/>
      <c r="Z390" s="94"/>
    </row>
    <row r="391" spans="2:26" x14ac:dyDescent="0.2">
      <c r="B391" s="94"/>
      <c r="C391" s="94"/>
      <c r="D391" s="94"/>
      <c r="E391" s="94"/>
      <c r="F391" s="94"/>
      <c r="G391" s="94"/>
      <c r="H391" s="94"/>
      <c r="I391" s="94"/>
      <c r="J391" s="94"/>
      <c r="K391" s="94"/>
      <c r="L391" s="94"/>
      <c r="M391" s="94"/>
      <c r="N391" s="94"/>
      <c r="O391" s="94"/>
      <c r="P391" s="94"/>
      <c r="Q391" s="94"/>
      <c r="R391" s="94"/>
      <c r="S391" s="94"/>
      <c r="T391" s="94"/>
      <c r="U391" s="94"/>
      <c r="V391" s="94"/>
      <c r="W391" s="94"/>
      <c r="X391" s="94"/>
      <c r="Y391" s="94"/>
      <c r="Z391" s="94"/>
    </row>
    <row r="392" spans="2:26" x14ac:dyDescent="0.2">
      <c r="B392" s="94"/>
      <c r="C392" s="94"/>
      <c r="D392" s="94"/>
      <c r="E392" s="94"/>
      <c r="F392" s="94"/>
      <c r="G392" s="94"/>
      <c r="H392" s="94"/>
      <c r="I392" s="94"/>
      <c r="J392" s="94"/>
      <c r="K392" s="94"/>
      <c r="L392" s="94"/>
      <c r="M392" s="94"/>
      <c r="N392" s="94"/>
      <c r="O392" s="94"/>
      <c r="P392" s="94"/>
      <c r="Q392" s="94"/>
      <c r="R392" s="94"/>
      <c r="S392" s="94"/>
      <c r="T392" s="94"/>
      <c r="U392" s="94"/>
      <c r="V392" s="94"/>
      <c r="W392" s="94"/>
      <c r="X392" s="94"/>
      <c r="Y392" s="94"/>
      <c r="Z392" s="94"/>
    </row>
    <row r="393" spans="2:26" x14ac:dyDescent="0.2">
      <c r="B393" s="94"/>
      <c r="C393" s="94"/>
      <c r="D393" s="94"/>
      <c r="E393" s="94"/>
      <c r="F393" s="94"/>
      <c r="G393" s="94"/>
      <c r="H393" s="94"/>
      <c r="I393" s="94"/>
      <c r="J393" s="94"/>
      <c r="K393" s="94"/>
      <c r="L393" s="94"/>
      <c r="M393" s="94"/>
      <c r="N393" s="94"/>
      <c r="O393" s="94"/>
      <c r="P393" s="94"/>
      <c r="Q393" s="94"/>
      <c r="R393" s="94"/>
      <c r="S393" s="94"/>
      <c r="T393" s="94"/>
      <c r="U393" s="94"/>
      <c r="V393" s="94"/>
      <c r="W393" s="94"/>
      <c r="X393" s="94"/>
      <c r="Y393" s="94"/>
      <c r="Z393" s="94"/>
    </row>
    <row r="394" spans="2:26" x14ac:dyDescent="0.2">
      <c r="B394" s="94"/>
      <c r="C394" s="94"/>
      <c r="D394" s="94"/>
      <c r="E394" s="94"/>
      <c r="F394" s="94"/>
      <c r="G394" s="94"/>
      <c r="H394" s="94"/>
      <c r="I394" s="94"/>
      <c r="J394" s="94"/>
      <c r="K394" s="94"/>
      <c r="L394" s="94"/>
      <c r="M394" s="94"/>
      <c r="N394" s="94"/>
      <c r="O394" s="94"/>
      <c r="P394" s="94"/>
      <c r="Q394" s="94"/>
      <c r="R394" s="94"/>
      <c r="S394" s="94"/>
      <c r="T394" s="94"/>
      <c r="U394" s="94"/>
      <c r="V394" s="94"/>
      <c r="W394" s="94"/>
      <c r="X394" s="94"/>
      <c r="Y394" s="94"/>
      <c r="Z394" s="94"/>
    </row>
    <row r="395" spans="2:26" x14ac:dyDescent="0.2">
      <c r="B395" s="94"/>
      <c r="C395" s="94"/>
      <c r="D395" s="94"/>
      <c r="E395" s="94"/>
      <c r="F395" s="94"/>
      <c r="G395" s="94"/>
      <c r="H395" s="94"/>
      <c r="I395" s="94"/>
      <c r="J395" s="94"/>
      <c r="K395" s="94"/>
      <c r="L395" s="94"/>
      <c r="M395" s="94"/>
      <c r="N395" s="94"/>
      <c r="O395" s="94"/>
      <c r="P395" s="94"/>
      <c r="Q395" s="94"/>
      <c r="R395" s="94"/>
      <c r="S395" s="94"/>
      <c r="T395" s="94"/>
      <c r="U395" s="94"/>
      <c r="V395" s="94"/>
      <c r="W395" s="94"/>
      <c r="X395" s="94"/>
      <c r="Y395" s="94"/>
      <c r="Z395" s="94"/>
    </row>
    <row r="396" spans="2:26" x14ac:dyDescent="0.2">
      <c r="B396" s="94"/>
      <c r="C396" s="94"/>
      <c r="D396" s="94"/>
      <c r="E396" s="94"/>
      <c r="F396" s="94"/>
      <c r="G396" s="94"/>
      <c r="H396" s="94"/>
      <c r="I396" s="94"/>
      <c r="J396" s="94"/>
      <c r="K396" s="94"/>
      <c r="L396" s="94"/>
      <c r="M396" s="94"/>
      <c r="N396" s="94"/>
      <c r="O396" s="94"/>
      <c r="P396" s="94"/>
      <c r="Q396" s="94"/>
      <c r="R396" s="94"/>
      <c r="S396" s="94"/>
      <c r="T396" s="94"/>
      <c r="U396" s="94"/>
      <c r="V396" s="94"/>
      <c r="W396" s="94"/>
      <c r="X396" s="94"/>
      <c r="Y396" s="94"/>
      <c r="Z396" s="94"/>
    </row>
    <row r="397" spans="2:26" x14ac:dyDescent="0.2">
      <c r="B397" s="94"/>
      <c r="C397" s="94"/>
      <c r="D397" s="94"/>
      <c r="E397" s="94"/>
      <c r="F397" s="94"/>
      <c r="G397" s="94"/>
      <c r="H397" s="94"/>
      <c r="I397" s="94"/>
      <c r="J397" s="94"/>
      <c r="K397" s="94"/>
      <c r="L397" s="94"/>
      <c r="M397" s="94"/>
      <c r="N397" s="94"/>
      <c r="O397" s="94"/>
      <c r="P397" s="94"/>
      <c r="Q397" s="94"/>
      <c r="R397" s="94"/>
      <c r="S397" s="94"/>
      <c r="T397" s="94"/>
      <c r="U397" s="94"/>
      <c r="V397" s="94"/>
      <c r="W397" s="94"/>
      <c r="X397" s="94"/>
      <c r="Y397" s="94"/>
      <c r="Z397" s="94"/>
    </row>
    <row r="398" spans="2:26" x14ac:dyDescent="0.2">
      <c r="B398" s="94"/>
      <c r="C398" s="94"/>
      <c r="D398" s="94"/>
      <c r="E398" s="94"/>
      <c r="F398" s="94"/>
      <c r="G398" s="94"/>
      <c r="H398" s="94"/>
      <c r="I398" s="94"/>
      <c r="J398" s="94"/>
      <c r="K398" s="94"/>
      <c r="L398" s="94"/>
      <c r="M398" s="94"/>
      <c r="N398" s="94"/>
      <c r="O398" s="94"/>
      <c r="P398" s="94"/>
      <c r="Q398" s="94"/>
      <c r="R398" s="94"/>
      <c r="S398" s="94"/>
      <c r="T398" s="94"/>
      <c r="U398" s="94"/>
      <c r="V398" s="94"/>
      <c r="W398" s="94"/>
      <c r="X398" s="94"/>
      <c r="Y398" s="94"/>
      <c r="Z398" s="94"/>
    </row>
    <row r="399" spans="2:26" x14ac:dyDescent="0.2">
      <c r="B399" s="94"/>
      <c r="C399" s="94"/>
      <c r="D399" s="94"/>
      <c r="E399" s="94"/>
      <c r="F399" s="94"/>
      <c r="G399" s="94"/>
      <c r="H399" s="94"/>
      <c r="I399" s="94"/>
      <c r="J399" s="94"/>
      <c r="K399" s="94"/>
      <c r="L399" s="94"/>
      <c r="M399" s="94"/>
      <c r="N399" s="94"/>
      <c r="O399" s="94"/>
      <c r="P399" s="94"/>
      <c r="Q399" s="94"/>
      <c r="R399" s="94"/>
      <c r="S399" s="94"/>
      <c r="T399" s="94"/>
      <c r="U399" s="94"/>
      <c r="V399" s="94"/>
      <c r="W399" s="94"/>
      <c r="X399" s="94"/>
      <c r="Y399" s="94"/>
      <c r="Z399" s="94"/>
    </row>
    <row r="400" spans="2:26" x14ac:dyDescent="0.2">
      <c r="B400" s="94"/>
      <c r="C400" s="94"/>
      <c r="D400" s="94"/>
      <c r="E400" s="94"/>
      <c r="F400" s="94"/>
      <c r="G400" s="94"/>
      <c r="H400" s="94"/>
      <c r="I400" s="94"/>
      <c r="J400" s="94"/>
      <c r="K400" s="94"/>
      <c r="L400" s="94"/>
      <c r="M400" s="94"/>
      <c r="N400" s="94"/>
      <c r="O400" s="94"/>
      <c r="P400" s="94"/>
      <c r="Q400" s="94"/>
      <c r="R400" s="94"/>
      <c r="S400" s="94"/>
      <c r="T400" s="94"/>
      <c r="U400" s="94"/>
      <c r="V400" s="94"/>
      <c r="W400" s="94"/>
      <c r="X400" s="94"/>
      <c r="Y400" s="94"/>
      <c r="Z400" s="94"/>
    </row>
    <row r="401" spans="2:26" x14ac:dyDescent="0.2">
      <c r="B401" s="94"/>
      <c r="C401" s="94"/>
      <c r="D401" s="94"/>
      <c r="E401" s="94"/>
      <c r="F401" s="94"/>
      <c r="G401" s="94"/>
      <c r="H401" s="94"/>
      <c r="I401" s="94"/>
      <c r="J401" s="94"/>
      <c r="K401" s="94"/>
      <c r="L401" s="94"/>
      <c r="M401" s="94"/>
      <c r="N401" s="94"/>
      <c r="O401" s="94"/>
      <c r="P401" s="94"/>
      <c r="Q401" s="94"/>
      <c r="R401" s="94"/>
      <c r="S401" s="94"/>
      <c r="T401" s="94"/>
      <c r="U401" s="94"/>
      <c r="V401" s="94"/>
      <c r="W401" s="94"/>
      <c r="X401" s="94"/>
      <c r="Y401" s="94"/>
      <c r="Z401" s="94"/>
    </row>
    <row r="402" spans="2:26" x14ac:dyDescent="0.2">
      <c r="B402" s="94"/>
      <c r="C402" s="94"/>
      <c r="D402" s="94"/>
      <c r="E402" s="94"/>
      <c r="F402" s="94"/>
      <c r="G402" s="94"/>
      <c r="H402" s="94"/>
      <c r="I402" s="94"/>
      <c r="J402" s="94"/>
      <c r="K402" s="94"/>
      <c r="L402" s="94"/>
      <c r="M402" s="94"/>
      <c r="N402" s="94"/>
      <c r="O402" s="94"/>
      <c r="P402" s="94"/>
      <c r="Q402" s="94"/>
      <c r="R402" s="94"/>
      <c r="S402" s="94"/>
      <c r="T402" s="94"/>
      <c r="U402" s="94"/>
      <c r="V402" s="94"/>
      <c r="W402" s="94"/>
      <c r="X402" s="94"/>
      <c r="Y402" s="94"/>
      <c r="Z402" s="94"/>
    </row>
    <row r="403" spans="2:26" x14ac:dyDescent="0.2">
      <c r="B403" s="94"/>
      <c r="C403" s="94"/>
      <c r="D403" s="94"/>
      <c r="E403" s="94"/>
      <c r="F403" s="94"/>
      <c r="G403" s="94"/>
      <c r="H403" s="94"/>
      <c r="I403" s="94"/>
      <c r="J403" s="94"/>
      <c r="K403" s="94"/>
      <c r="L403" s="94"/>
      <c r="M403" s="94"/>
      <c r="N403" s="94"/>
      <c r="O403" s="94"/>
      <c r="P403" s="94"/>
      <c r="Q403" s="94"/>
      <c r="R403" s="94"/>
      <c r="S403" s="94"/>
      <c r="T403" s="94"/>
      <c r="U403" s="94"/>
      <c r="V403" s="94"/>
      <c r="W403" s="94"/>
      <c r="X403" s="94"/>
      <c r="Y403" s="94"/>
      <c r="Z403" s="94"/>
    </row>
    <row r="404" spans="2:26" x14ac:dyDescent="0.2">
      <c r="B404" s="94"/>
      <c r="C404" s="94"/>
      <c r="D404" s="94"/>
      <c r="E404" s="94"/>
      <c r="F404" s="94"/>
      <c r="G404" s="94"/>
      <c r="H404" s="94"/>
      <c r="I404" s="94"/>
      <c r="J404" s="94"/>
      <c r="K404" s="94"/>
      <c r="L404" s="94"/>
      <c r="M404" s="94"/>
      <c r="N404" s="94"/>
      <c r="O404" s="94"/>
      <c r="P404" s="94"/>
      <c r="Q404" s="94"/>
      <c r="R404" s="94"/>
      <c r="S404" s="94"/>
      <c r="T404" s="94"/>
      <c r="U404" s="94"/>
      <c r="V404" s="94"/>
      <c r="W404" s="94"/>
      <c r="X404" s="94"/>
      <c r="Y404" s="94"/>
      <c r="Z404" s="94"/>
    </row>
    <row r="405" spans="2:26" x14ac:dyDescent="0.2">
      <c r="B405" s="94"/>
      <c r="C405" s="94"/>
      <c r="D405" s="94"/>
      <c r="E405" s="94"/>
      <c r="F405" s="94"/>
      <c r="G405" s="94"/>
      <c r="H405" s="94"/>
      <c r="I405" s="94"/>
      <c r="J405" s="94"/>
      <c r="K405" s="94"/>
      <c r="L405" s="94"/>
      <c r="M405" s="94"/>
      <c r="N405" s="94"/>
      <c r="O405" s="94"/>
      <c r="P405" s="94"/>
      <c r="Q405" s="94"/>
      <c r="R405" s="94"/>
      <c r="S405" s="94"/>
      <c r="T405" s="94"/>
      <c r="U405" s="94"/>
      <c r="V405" s="94"/>
      <c r="W405" s="94"/>
      <c r="X405" s="94"/>
      <c r="Y405" s="94"/>
      <c r="Z405" s="94"/>
    </row>
    <row r="406" spans="2:26" x14ac:dyDescent="0.2">
      <c r="B406" s="94"/>
      <c r="C406" s="94"/>
      <c r="D406" s="94"/>
      <c r="E406" s="94"/>
      <c r="F406" s="94"/>
      <c r="G406" s="94"/>
      <c r="H406" s="94"/>
      <c r="I406" s="94"/>
      <c r="J406" s="94"/>
      <c r="K406" s="94"/>
      <c r="L406" s="94"/>
      <c r="M406" s="94"/>
      <c r="N406" s="94"/>
      <c r="O406" s="94"/>
      <c r="P406" s="94"/>
      <c r="Q406" s="94"/>
      <c r="R406" s="94"/>
      <c r="S406" s="94"/>
      <c r="T406" s="94"/>
      <c r="U406" s="94"/>
      <c r="V406" s="94"/>
      <c r="W406" s="94"/>
      <c r="X406" s="94"/>
      <c r="Y406" s="94"/>
      <c r="Z406" s="94"/>
    </row>
    <row r="407" spans="2:26" x14ac:dyDescent="0.2">
      <c r="B407" s="94"/>
      <c r="C407" s="94"/>
      <c r="D407" s="94"/>
      <c r="E407" s="94"/>
      <c r="F407" s="94"/>
      <c r="G407" s="94"/>
      <c r="H407" s="94"/>
      <c r="I407" s="94"/>
      <c r="J407" s="94"/>
      <c r="K407" s="94"/>
      <c r="L407" s="94"/>
      <c r="M407" s="94"/>
      <c r="N407" s="94"/>
      <c r="O407" s="94"/>
      <c r="P407" s="94"/>
      <c r="Q407" s="94"/>
      <c r="R407" s="94"/>
      <c r="S407" s="94"/>
      <c r="T407" s="94"/>
      <c r="U407" s="94"/>
      <c r="V407" s="94"/>
      <c r="W407" s="94"/>
      <c r="X407" s="94"/>
      <c r="Y407" s="94"/>
      <c r="Z407" s="94"/>
    </row>
    <row r="408" spans="2:26" x14ac:dyDescent="0.2">
      <c r="B408" s="94"/>
      <c r="C408" s="94"/>
      <c r="D408" s="94"/>
      <c r="E408" s="94"/>
      <c r="F408" s="94"/>
      <c r="G408" s="94"/>
      <c r="H408" s="94"/>
      <c r="I408" s="94"/>
      <c r="J408" s="94"/>
      <c r="K408" s="94"/>
      <c r="L408" s="94"/>
      <c r="M408" s="94"/>
      <c r="N408" s="94"/>
      <c r="O408" s="94"/>
      <c r="P408" s="94"/>
      <c r="Q408" s="94"/>
      <c r="R408" s="94"/>
      <c r="S408" s="94"/>
      <c r="T408" s="94"/>
      <c r="U408" s="94"/>
      <c r="V408" s="94"/>
      <c r="W408" s="94"/>
      <c r="X408" s="94"/>
      <c r="Y408" s="94"/>
      <c r="Z408" s="94"/>
    </row>
    <row r="409" spans="2:26" x14ac:dyDescent="0.2">
      <c r="B409" s="94"/>
      <c r="C409" s="94"/>
      <c r="D409" s="94"/>
      <c r="E409" s="94"/>
      <c r="F409" s="94"/>
      <c r="G409" s="94"/>
      <c r="H409" s="94"/>
      <c r="I409" s="94"/>
      <c r="J409" s="94"/>
      <c r="K409" s="94"/>
      <c r="L409" s="94"/>
      <c r="M409" s="94"/>
      <c r="N409" s="94"/>
      <c r="O409" s="94"/>
      <c r="P409" s="94"/>
      <c r="Q409" s="94"/>
      <c r="R409" s="94"/>
      <c r="S409" s="94"/>
      <c r="T409" s="94"/>
      <c r="U409" s="94"/>
      <c r="V409" s="94"/>
      <c r="W409" s="94"/>
      <c r="X409" s="94"/>
      <c r="Y409" s="94"/>
      <c r="Z409" s="94"/>
    </row>
    <row r="410" spans="2:26" x14ac:dyDescent="0.2">
      <c r="B410" s="94"/>
      <c r="C410" s="94"/>
      <c r="D410" s="94"/>
      <c r="E410" s="94"/>
      <c r="F410" s="94"/>
      <c r="G410" s="94"/>
      <c r="H410" s="94"/>
      <c r="I410" s="94"/>
      <c r="J410" s="94"/>
      <c r="K410" s="94"/>
      <c r="L410" s="94"/>
      <c r="M410" s="94"/>
      <c r="N410" s="94"/>
      <c r="O410" s="94"/>
      <c r="P410" s="94"/>
      <c r="Q410" s="94"/>
      <c r="R410" s="94"/>
      <c r="S410" s="94"/>
      <c r="T410" s="94"/>
      <c r="U410" s="94"/>
      <c r="V410" s="94"/>
      <c r="W410" s="94"/>
      <c r="X410" s="94"/>
      <c r="Y410" s="94"/>
      <c r="Z410" s="94"/>
    </row>
    <row r="411" spans="2:26" x14ac:dyDescent="0.2">
      <c r="B411" s="94"/>
      <c r="C411" s="94"/>
      <c r="D411" s="94"/>
      <c r="E411" s="94"/>
      <c r="F411" s="94"/>
      <c r="G411" s="94"/>
      <c r="H411" s="94"/>
      <c r="I411" s="94"/>
      <c r="J411" s="94"/>
      <c r="K411" s="94"/>
      <c r="L411" s="94"/>
      <c r="M411" s="94"/>
      <c r="N411" s="94"/>
      <c r="O411" s="94"/>
      <c r="P411" s="94"/>
      <c r="Q411" s="94"/>
      <c r="R411" s="94"/>
      <c r="S411" s="94"/>
      <c r="T411" s="94"/>
      <c r="U411" s="94"/>
      <c r="V411" s="94"/>
      <c r="W411" s="94"/>
      <c r="X411" s="94"/>
      <c r="Y411" s="94"/>
      <c r="Z411" s="94"/>
    </row>
    <row r="412" spans="2:26" x14ac:dyDescent="0.2">
      <c r="B412" s="94"/>
      <c r="C412" s="94"/>
      <c r="D412" s="94"/>
      <c r="E412" s="94"/>
      <c r="F412" s="94"/>
      <c r="G412" s="94"/>
      <c r="H412" s="94"/>
      <c r="I412" s="94"/>
      <c r="J412" s="94"/>
      <c r="K412" s="94"/>
      <c r="L412" s="94"/>
      <c r="M412" s="94"/>
      <c r="N412" s="94"/>
      <c r="O412" s="94"/>
      <c r="P412" s="94"/>
      <c r="Q412" s="94"/>
      <c r="R412" s="94"/>
      <c r="S412" s="94"/>
      <c r="T412" s="94"/>
      <c r="U412" s="94"/>
      <c r="V412" s="94"/>
      <c r="W412" s="94"/>
      <c r="X412" s="94"/>
      <c r="Y412" s="94"/>
      <c r="Z412" s="94"/>
    </row>
    <row r="413" spans="2:26" x14ac:dyDescent="0.2">
      <c r="B413" s="94"/>
      <c r="C413" s="94"/>
      <c r="D413" s="94"/>
      <c r="E413" s="94"/>
      <c r="F413" s="94"/>
      <c r="G413" s="94"/>
      <c r="H413" s="94"/>
      <c r="I413" s="94"/>
      <c r="J413" s="94"/>
      <c r="K413" s="94"/>
      <c r="L413" s="94"/>
      <c r="M413" s="94"/>
      <c r="N413" s="94"/>
      <c r="O413" s="94"/>
      <c r="P413" s="94"/>
      <c r="Q413" s="94"/>
      <c r="R413" s="94"/>
      <c r="S413" s="94"/>
      <c r="T413" s="94"/>
      <c r="U413" s="94"/>
      <c r="V413" s="94"/>
      <c r="W413" s="94"/>
      <c r="X413" s="94"/>
      <c r="Y413" s="94"/>
      <c r="Z413" s="94"/>
    </row>
    <row r="414" spans="2:26" x14ac:dyDescent="0.2">
      <c r="B414" s="94"/>
      <c r="C414" s="94"/>
      <c r="D414" s="94"/>
      <c r="E414" s="94"/>
      <c r="F414" s="94"/>
      <c r="G414" s="94"/>
      <c r="H414" s="94"/>
      <c r="I414" s="94"/>
      <c r="J414" s="94"/>
      <c r="K414" s="94"/>
      <c r="L414" s="94"/>
      <c r="M414" s="94"/>
      <c r="N414" s="94"/>
      <c r="O414" s="94"/>
      <c r="P414" s="94"/>
      <c r="Q414" s="94"/>
      <c r="R414" s="94"/>
      <c r="S414" s="94"/>
      <c r="T414" s="94"/>
      <c r="U414" s="94"/>
      <c r="V414" s="94"/>
      <c r="W414" s="94"/>
      <c r="X414" s="94"/>
      <c r="Y414" s="94"/>
      <c r="Z414" s="94"/>
    </row>
    <row r="415" spans="2:26" x14ac:dyDescent="0.2">
      <c r="B415" s="94"/>
      <c r="C415" s="94"/>
      <c r="D415" s="94"/>
      <c r="E415" s="94"/>
      <c r="F415" s="94"/>
      <c r="G415" s="94"/>
      <c r="H415" s="94"/>
      <c r="I415" s="94"/>
      <c r="J415" s="94"/>
      <c r="K415" s="94"/>
      <c r="L415" s="94"/>
      <c r="M415" s="94"/>
      <c r="N415" s="94"/>
      <c r="O415" s="94"/>
      <c r="P415" s="94"/>
      <c r="Q415" s="94"/>
      <c r="R415" s="94"/>
      <c r="S415" s="94"/>
      <c r="T415" s="94"/>
      <c r="U415" s="94"/>
      <c r="V415" s="94"/>
      <c r="W415" s="94"/>
      <c r="X415" s="94"/>
      <c r="Y415" s="94"/>
      <c r="Z415" s="94"/>
    </row>
    <row r="416" spans="2:26" x14ac:dyDescent="0.2">
      <c r="B416" s="94"/>
      <c r="C416" s="94"/>
      <c r="D416" s="94"/>
      <c r="E416" s="94"/>
      <c r="F416" s="94"/>
      <c r="G416" s="94"/>
      <c r="H416" s="94"/>
      <c r="I416" s="94"/>
      <c r="J416" s="94"/>
      <c r="K416" s="94"/>
      <c r="L416" s="94"/>
      <c r="M416" s="94"/>
      <c r="N416" s="94"/>
      <c r="O416" s="94"/>
      <c r="P416" s="94"/>
      <c r="Q416" s="94"/>
      <c r="R416" s="94"/>
      <c r="S416" s="94"/>
      <c r="T416" s="94"/>
      <c r="U416" s="94"/>
      <c r="V416" s="94"/>
      <c r="W416" s="94"/>
      <c r="X416" s="94"/>
      <c r="Y416" s="94"/>
      <c r="Z416" s="94"/>
    </row>
    <row r="417" spans="2:26" x14ac:dyDescent="0.2">
      <c r="B417" s="94"/>
      <c r="C417" s="94"/>
      <c r="D417" s="94"/>
      <c r="E417" s="94"/>
      <c r="F417" s="94"/>
      <c r="G417" s="94"/>
      <c r="H417" s="94"/>
      <c r="I417" s="94"/>
      <c r="J417" s="94"/>
      <c r="K417" s="94"/>
      <c r="L417" s="94"/>
      <c r="M417" s="94"/>
      <c r="N417" s="94"/>
      <c r="O417" s="94"/>
      <c r="P417" s="94"/>
      <c r="Q417" s="94"/>
      <c r="R417" s="94"/>
      <c r="S417" s="94"/>
      <c r="T417" s="94"/>
      <c r="U417" s="94"/>
      <c r="V417" s="94"/>
      <c r="W417" s="94"/>
      <c r="X417" s="94"/>
      <c r="Y417" s="94"/>
      <c r="Z417" s="94"/>
    </row>
    <row r="418" spans="2:26" x14ac:dyDescent="0.2">
      <c r="B418" s="94"/>
      <c r="C418" s="94"/>
      <c r="D418" s="94"/>
      <c r="E418" s="94"/>
      <c r="F418" s="94"/>
      <c r="G418" s="94"/>
      <c r="H418" s="94"/>
      <c r="I418" s="94"/>
      <c r="J418" s="94"/>
      <c r="K418" s="94"/>
      <c r="L418" s="94"/>
      <c r="M418" s="94"/>
      <c r="N418" s="94"/>
      <c r="O418" s="94"/>
      <c r="P418" s="94"/>
      <c r="Q418" s="94"/>
      <c r="R418" s="94"/>
      <c r="S418" s="94"/>
      <c r="T418" s="94"/>
      <c r="U418" s="94"/>
      <c r="V418" s="94"/>
      <c r="W418" s="94"/>
      <c r="X418" s="94"/>
      <c r="Y418" s="94"/>
      <c r="Z418" s="94"/>
    </row>
    <row r="419" spans="2:26" x14ac:dyDescent="0.2">
      <c r="B419" s="94"/>
      <c r="C419" s="94"/>
      <c r="D419" s="94"/>
      <c r="E419" s="94"/>
      <c r="F419" s="94"/>
      <c r="G419" s="94"/>
      <c r="H419" s="94"/>
      <c r="I419" s="94"/>
      <c r="J419" s="94"/>
      <c r="K419" s="94"/>
      <c r="L419" s="94"/>
      <c r="M419" s="94"/>
      <c r="N419" s="94"/>
      <c r="O419" s="94"/>
      <c r="P419" s="94"/>
      <c r="Q419" s="94"/>
      <c r="R419" s="94"/>
      <c r="S419" s="94"/>
      <c r="T419" s="94"/>
      <c r="U419" s="94"/>
      <c r="V419" s="94"/>
      <c r="W419" s="94"/>
      <c r="X419" s="94"/>
      <c r="Y419" s="94"/>
      <c r="Z419" s="94"/>
    </row>
    <row r="420" spans="2:26" x14ac:dyDescent="0.2">
      <c r="B420" s="94"/>
      <c r="C420" s="94"/>
      <c r="D420" s="94"/>
      <c r="E420" s="94"/>
      <c r="F420" s="94"/>
      <c r="G420" s="94"/>
      <c r="H420" s="94"/>
      <c r="I420" s="94"/>
      <c r="J420" s="94"/>
      <c r="K420" s="94"/>
      <c r="L420" s="94"/>
      <c r="M420" s="94"/>
      <c r="N420" s="94"/>
      <c r="O420" s="94"/>
      <c r="P420" s="94"/>
      <c r="Q420" s="94"/>
      <c r="R420" s="94"/>
      <c r="S420" s="94"/>
      <c r="T420" s="94"/>
      <c r="U420" s="94"/>
      <c r="V420" s="94"/>
      <c r="W420" s="94"/>
      <c r="X420" s="94"/>
      <c r="Y420" s="94"/>
      <c r="Z420" s="94"/>
    </row>
    <row r="421" spans="2:26" x14ac:dyDescent="0.2">
      <c r="B421" s="94"/>
      <c r="C421" s="94"/>
      <c r="D421" s="94"/>
      <c r="E421" s="94"/>
      <c r="F421" s="94"/>
      <c r="G421" s="94"/>
      <c r="H421" s="94"/>
      <c r="I421" s="94"/>
      <c r="J421" s="94"/>
      <c r="K421" s="94"/>
      <c r="L421" s="94"/>
      <c r="M421" s="94"/>
      <c r="N421" s="94"/>
      <c r="O421" s="94"/>
      <c r="P421" s="94"/>
      <c r="Q421" s="94"/>
      <c r="R421" s="94"/>
      <c r="S421" s="94"/>
      <c r="T421" s="94"/>
      <c r="U421" s="94"/>
      <c r="V421" s="94"/>
      <c r="W421" s="94"/>
      <c r="X421" s="94"/>
      <c r="Y421" s="94"/>
      <c r="Z421" s="94"/>
    </row>
    <row r="422" spans="2:26" x14ac:dyDescent="0.2">
      <c r="B422" s="94"/>
      <c r="C422" s="94"/>
      <c r="D422" s="94"/>
      <c r="E422" s="94"/>
      <c r="F422" s="94"/>
      <c r="G422" s="94"/>
      <c r="H422" s="94"/>
      <c r="I422" s="94"/>
      <c r="J422" s="94"/>
      <c r="K422" s="94"/>
      <c r="L422" s="94"/>
      <c r="M422" s="94"/>
      <c r="N422" s="94"/>
      <c r="O422" s="94"/>
      <c r="P422" s="94"/>
      <c r="Q422" s="94"/>
      <c r="R422" s="94"/>
      <c r="S422" s="94"/>
      <c r="T422" s="94"/>
      <c r="U422" s="94"/>
      <c r="V422" s="94"/>
      <c r="W422" s="94"/>
      <c r="X422" s="94"/>
      <c r="Y422" s="94"/>
      <c r="Z422" s="94"/>
    </row>
    <row r="423" spans="2:26" x14ac:dyDescent="0.2">
      <c r="B423" s="94"/>
      <c r="C423" s="94"/>
      <c r="D423" s="94"/>
      <c r="E423" s="94"/>
      <c r="F423" s="94"/>
      <c r="G423" s="94"/>
      <c r="H423" s="94"/>
      <c r="I423" s="94"/>
      <c r="J423" s="94"/>
      <c r="K423" s="94"/>
      <c r="L423" s="94"/>
      <c r="M423" s="94"/>
      <c r="N423" s="94"/>
      <c r="O423" s="94"/>
      <c r="P423" s="94"/>
      <c r="Q423" s="94"/>
      <c r="R423" s="94"/>
      <c r="S423" s="94"/>
      <c r="T423" s="94"/>
      <c r="U423" s="94"/>
      <c r="V423" s="94"/>
      <c r="W423" s="94"/>
      <c r="X423" s="94"/>
      <c r="Y423" s="94"/>
      <c r="Z423" s="94"/>
    </row>
    <row r="424" spans="2:26" x14ac:dyDescent="0.2">
      <c r="B424" s="94"/>
      <c r="C424" s="94"/>
      <c r="D424" s="94"/>
      <c r="E424" s="94"/>
      <c r="F424" s="94"/>
      <c r="G424" s="94"/>
      <c r="H424" s="94"/>
      <c r="I424" s="94"/>
      <c r="J424" s="94"/>
      <c r="K424" s="94"/>
      <c r="L424" s="94"/>
      <c r="M424" s="94"/>
      <c r="N424" s="94"/>
      <c r="O424" s="94"/>
      <c r="P424" s="94"/>
      <c r="Q424" s="94"/>
      <c r="R424" s="94"/>
      <c r="S424" s="94"/>
      <c r="T424" s="94"/>
      <c r="U424" s="94"/>
      <c r="V424" s="94"/>
      <c r="W424" s="94"/>
      <c r="X424" s="94"/>
      <c r="Y424" s="94"/>
      <c r="Z424" s="94"/>
    </row>
    <row r="425" spans="2:26" x14ac:dyDescent="0.2">
      <c r="B425" s="94"/>
      <c r="C425" s="94"/>
      <c r="D425" s="94"/>
      <c r="E425" s="94"/>
      <c r="F425" s="94"/>
      <c r="G425" s="94"/>
      <c r="H425" s="94"/>
      <c r="I425" s="94"/>
      <c r="J425" s="94"/>
      <c r="K425" s="94"/>
      <c r="L425" s="94"/>
      <c r="M425" s="94"/>
      <c r="N425" s="94"/>
      <c r="O425" s="94"/>
      <c r="P425" s="94"/>
      <c r="Q425" s="94"/>
      <c r="R425" s="94"/>
      <c r="S425" s="94"/>
      <c r="T425" s="94"/>
      <c r="U425" s="94"/>
      <c r="V425" s="94"/>
      <c r="W425" s="94"/>
      <c r="X425" s="94"/>
      <c r="Y425" s="94"/>
      <c r="Z425" s="94"/>
    </row>
    <row r="426" spans="2:26" x14ac:dyDescent="0.2">
      <c r="B426" s="94"/>
      <c r="C426" s="94"/>
      <c r="D426" s="94"/>
      <c r="E426" s="94"/>
      <c r="F426" s="94"/>
      <c r="G426" s="94"/>
      <c r="H426" s="94"/>
      <c r="I426" s="94"/>
      <c r="J426" s="94"/>
      <c r="K426" s="94"/>
      <c r="L426" s="94"/>
      <c r="M426" s="94"/>
      <c r="N426" s="94"/>
      <c r="O426" s="94"/>
      <c r="P426" s="94"/>
      <c r="Q426" s="94"/>
      <c r="R426" s="94"/>
      <c r="S426" s="94"/>
      <c r="T426" s="94"/>
      <c r="U426" s="94"/>
      <c r="V426" s="94"/>
      <c r="W426" s="94"/>
      <c r="X426" s="94"/>
      <c r="Y426" s="94"/>
      <c r="Z426" s="94"/>
    </row>
    <row r="427" spans="2:26" x14ac:dyDescent="0.2">
      <c r="B427" s="94"/>
      <c r="C427" s="94"/>
      <c r="D427" s="94"/>
      <c r="E427" s="94"/>
      <c r="F427" s="94"/>
      <c r="G427" s="94"/>
      <c r="H427" s="94"/>
      <c r="I427" s="94"/>
      <c r="J427" s="94"/>
      <c r="K427" s="94"/>
      <c r="L427" s="94"/>
      <c r="M427" s="94"/>
      <c r="N427" s="94"/>
      <c r="O427" s="94"/>
      <c r="P427" s="94"/>
      <c r="Q427" s="94"/>
      <c r="R427" s="94"/>
      <c r="S427" s="94"/>
      <c r="T427" s="94"/>
      <c r="U427" s="94"/>
      <c r="V427" s="94"/>
      <c r="W427" s="94"/>
      <c r="X427" s="94"/>
      <c r="Y427" s="94"/>
      <c r="Z427" s="94"/>
    </row>
    <row r="428" spans="2:26" x14ac:dyDescent="0.2">
      <c r="B428" s="94"/>
      <c r="C428" s="94"/>
      <c r="D428" s="94"/>
      <c r="E428" s="94"/>
      <c r="F428" s="94"/>
      <c r="G428" s="94"/>
      <c r="H428" s="94"/>
      <c r="I428" s="94"/>
      <c r="J428" s="94"/>
      <c r="K428" s="94"/>
      <c r="L428" s="94"/>
      <c r="M428" s="94"/>
      <c r="N428" s="94"/>
      <c r="O428" s="94"/>
      <c r="P428" s="94"/>
      <c r="Q428" s="94"/>
      <c r="R428" s="94"/>
      <c r="S428" s="94"/>
      <c r="T428" s="94"/>
      <c r="U428" s="94"/>
      <c r="V428" s="94"/>
      <c r="W428" s="94"/>
      <c r="X428" s="94"/>
      <c r="Y428" s="94"/>
      <c r="Z428" s="94"/>
    </row>
    <row r="429" spans="2:26" x14ac:dyDescent="0.2">
      <c r="B429" s="94"/>
      <c r="C429" s="94"/>
      <c r="D429" s="94"/>
      <c r="E429" s="94"/>
      <c r="F429" s="94"/>
      <c r="G429" s="94"/>
      <c r="H429" s="94"/>
      <c r="I429" s="94"/>
      <c r="J429" s="94"/>
      <c r="K429" s="94"/>
      <c r="L429" s="94"/>
      <c r="M429" s="94"/>
      <c r="N429" s="94"/>
      <c r="O429" s="94"/>
      <c r="P429" s="94"/>
      <c r="Q429" s="94"/>
      <c r="R429" s="94"/>
      <c r="S429" s="94"/>
      <c r="T429" s="94"/>
      <c r="U429" s="94"/>
      <c r="V429" s="94"/>
      <c r="W429" s="94"/>
      <c r="X429" s="94"/>
      <c r="Y429" s="94"/>
      <c r="Z429" s="94"/>
    </row>
    <row r="430" spans="2:26" x14ac:dyDescent="0.2">
      <c r="B430" s="94"/>
      <c r="C430" s="94"/>
      <c r="D430" s="94"/>
      <c r="E430" s="94"/>
      <c r="F430" s="94"/>
      <c r="G430" s="94"/>
      <c r="H430" s="94"/>
      <c r="I430" s="94"/>
      <c r="J430" s="94"/>
      <c r="K430" s="94"/>
      <c r="L430" s="94"/>
      <c r="M430" s="94"/>
      <c r="N430" s="94"/>
      <c r="O430" s="94"/>
      <c r="P430" s="94"/>
      <c r="Q430" s="94"/>
      <c r="R430" s="94"/>
      <c r="S430" s="94"/>
      <c r="T430" s="94"/>
      <c r="U430" s="94"/>
      <c r="V430" s="94"/>
      <c r="W430" s="94"/>
      <c r="X430" s="94"/>
      <c r="Y430" s="94"/>
      <c r="Z430" s="94"/>
    </row>
    <row r="431" spans="2:26" x14ac:dyDescent="0.2">
      <c r="B431" s="94"/>
      <c r="C431" s="94"/>
      <c r="D431" s="94"/>
      <c r="E431" s="94"/>
      <c r="F431" s="94"/>
      <c r="G431" s="94"/>
      <c r="H431" s="94"/>
      <c r="I431" s="94"/>
      <c r="J431" s="94"/>
      <c r="K431" s="94"/>
      <c r="L431" s="94"/>
      <c r="M431" s="94"/>
      <c r="N431" s="94"/>
      <c r="O431" s="94"/>
      <c r="P431" s="94"/>
      <c r="Q431" s="94"/>
      <c r="R431" s="94"/>
      <c r="S431" s="94"/>
      <c r="T431" s="94"/>
      <c r="U431" s="94"/>
      <c r="V431" s="94"/>
      <c r="W431" s="94"/>
      <c r="X431" s="94"/>
      <c r="Y431" s="94"/>
      <c r="Z431" s="94"/>
    </row>
    <row r="432" spans="2:26" x14ac:dyDescent="0.2">
      <c r="B432" s="94"/>
      <c r="C432" s="94"/>
      <c r="D432" s="94"/>
      <c r="E432" s="94"/>
      <c r="F432" s="94"/>
      <c r="G432" s="94"/>
      <c r="H432" s="94"/>
      <c r="I432" s="94"/>
      <c r="J432" s="94"/>
      <c r="K432" s="94"/>
      <c r="L432" s="94"/>
      <c r="M432" s="94"/>
      <c r="N432" s="94"/>
      <c r="O432" s="94"/>
      <c r="P432" s="94"/>
      <c r="Q432" s="94"/>
      <c r="R432" s="94"/>
      <c r="S432" s="94"/>
      <c r="T432" s="94"/>
      <c r="U432" s="94"/>
      <c r="V432" s="94"/>
      <c r="W432" s="94"/>
      <c r="X432" s="94"/>
      <c r="Y432" s="94"/>
      <c r="Z432" s="94"/>
    </row>
    <row r="433" spans="2:26" x14ac:dyDescent="0.2">
      <c r="B433" s="94"/>
      <c r="C433" s="94"/>
      <c r="D433" s="94"/>
      <c r="E433" s="94"/>
      <c r="F433" s="94"/>
      <c r="G433" s="94"/>
      <c r="H433" s="94"/>
      <c r="I433" s="94"/>
      <c r="J433" s="94"/>
      <c r="K433" s="94"/>
      <c r="L433" s="94"/>
      <c r="M433" s="94"/>
      <c r="N433" s="94"/>
      <c r="O433" s="94"/>
      <c r="P433" s="94"/>
      <c r="Q433" s="94"/>
      <c r="R433" s="94"/>
      <c r="S433" s="94"/>
      <c r="T433" s="94"/>
      <c r="U433" s="94"/>
      <c r="V433" s="94"/>
      <c r="W433" s="94"/>
      <c r="X433" s="94"/>
      <c r="Y433" s="94"/>
      <c r="Z433" s="94"/>
    </row>
    <row r="434" spans="2:26" x14ac:dyDescent="0.2">
      <c r="B434" s="94"/>
      <c r="C434" s="94"/>
      <c r="D434" s="94"/>
      <c r="E434" s="94"/>
      <c r="F434" s="94"/>
      <c r="G434" s="94"/>
      <c r="H434" s="94"/>
      <c r="I434" s="94"/>
      <c r="J434" s="94"/>
      <c r="K434" s="94"/>
      <c r="L434" s="94"/>
      <c r="M434" s="94"/>
      <c r="N434" s="94"/>
      <c r="O434" s="94"/>
      <c r="P434" s="94"/>
      <c r="Q434" s="94"/>
      <c r="R434" s="94"/>
      <c r="S434" s="94"/>
      <c r="T434" s="94"/>
      <c r="U434" s="94"/>
      <c r="V434" s="94"/>
      <c r="W434" s="94"/>
      <c r="X434" s="94"/>
      <c r="Y434" s="94"/>
      <c r="Z434" s="94"/>
    </row>
    <row r="435" spans="2:26" x14ac:dyDescent="0.2">
      <c r="B435" s="94"/>
      <c r="C435" s="94"/>
      <c r="D435" s="94"/>
      <c r="E435" s="94"/>
      <c r="F435" s="94"/>
      <c r="G435" s="94"/>
      <c r="H435" s="94"/>
      <c r="I435" s="94"/>
      <c r="J435" s="94"/>
      <c r="K435" s="94"/>
      <c r="L435" s="94"/>
      <c r="M435" s="94"/>
      <c r="N435" s="94"/>
      <c r="O435" s="94"/>
      <c r="P435" s="94"/>
      <c r="Q435" s="94"/>
      <c r="R435" s="94"/>
      <c r="S435" s="94"/>
      <c r="T435" s="94"/>
      <c r="U435" s="94"/>
      <c r="V435" s="94"/>
      <c r="W435" s="94"/>
      <c r="X435" s="94"/>
      <c r="Y435" s="94"/>
      <c r="Z435" s="94"/>
    </row>
    <row r="436" spans="2:26" x14ac:dyDescent="0.2">
      <c r="B436" s="94"/>
      <c r="C436" s="94"/>
      <c r="D436" s="94"/>
      <c r="E436" s="94"/>
      <c r="F436" s="94"/>
      <c r="G436" s="94"/>
      <c r="H436" s="94"/>
      <c r="I436" s="94"/>
      <c r="J436" s="94"/>
      <c r="K436" s="94"/>
      <c r="L436" s="94"/>
      <c r="M436" s="94"/>
      <c r="N436" s="94"/>
      <c r="O436" s="94"/>
      <c r="P436" s="94"/>
      <c r="Q436" s="94"/>
      <c r="R436" s="94"/>
      <c r="S436" s="94"/>
      <c r="T436" s="94"/>
      <c r="U436" s="94"/>
      <c r="V436" s="94"/>
      <c r="W436" s="94"/>
      <c r="X436" s="94"/>
      <c r="Y436" s="94"/>
      <c r="Z436" s="94"/>
    </row>
    <row r="437" spans="2:26" x14ac:dyDescent="0.2">
      <c r="B437" s="94"/>
      <c r="C437" s="94"/>
      <c r="D437" s="94"/>
      <c r="E437" s="94"/>
      <c r="F437" s="94"/>
      <c r="G437" s="94"/>
      <c r="H437" s="94"/>
      <c r="I437" s="94"/>
      <c r="J437" s="94"/>
      <c r="K437" s="94"/>
      <c r="L437" s="94"/>
      <c r="M437" s="94"/>
      <c r="N437" s="94"/>
      <c r="O437" s="94"/>
      <c r="P437" s="94"/>
      <c r="Q437" s="94"/>
      <c r="R437" s="94"/>
      <c r="S437" s="94"/>
      <c r="T437" s="94"/>
      <c r="U437" s="94"/>
      <c r="V437" s="94"/>
      <c r="W437" s="94"/>
      <c r="X437" s="94"/>
      <c r="Y437" s="94"/>
      <c r="Z437" s="94"/>
    </row>
    <row r="438" spans="2:26" x14ac:dyDescent="0.2">
      <c r="B438" s="94"/>
      <c r="C438" s="94"/>
      <c r="D438" s="94"/>
      <c r="E438" s="94"/>
      <c r="F438" s="94"/>
      <c r="G438" s="94"/>
      <c r="H438" s="94"/>
      <c r="I438" s="94"/>
      <c r="J438" s="94"/>
      <c r="K438" s="94"/>
      <c r="L438" s="94"/>
      <c r="M438" s="94"/>
      <c r="N438" s="94"/>
      <c r="O438" s="94"/>
      <c r="P438" s="94"/>
      <c r="Q438" s="94"/>
      <c r="R438" s="94"/>
      <c r="S438" s="94"/>
      <c r="T438" s="94"/>
      <c r="U438" s="94"/>
      <c r="V438" s="94"/>
      <c r="W438" s="94"/>
      <c r="X438" s="94"/>
      <c r="Y438" s="94"/>
      <c r="Z438" s="94"/>
    </row>
    <row r="439" spans="2:26" x14ac:dyDescent="0.2">
      <c r="B439" s="94"/>
      <c r="C439" s="94"/>
      <c r="D439" s="94"/>
      <c r="E439" s="94"/>
      <c r="F439" s="94"/>
      <c r="G439" s="94"/>
      <c r="H439" s="94"/>
      <c r="I439" s="94"/>
      <c r="J439" s="94"/>
      <c r="K439" s="94"/>
      <c r="L439" s="94"/>
      <c r="M439" s="94"/>
      <c r="N439" s="94"/>
      <c r="O439" s="94"/>
      <c r="P439" s="94"/>
      <c r="Q439" s="94"/>
      <c r="R439" s="94"/>
      <c r="S439" s="94"/>
      <c r="T439" s="94"/>
      <c r="U439" s="94"/>
      <c r="V439" s="94"/>
      <c r="W439" s="94"/>
      <c r="X439" s="94"/>
      <c r="Y439" s="94"/>
      <c r="Z439" s="94"/>
    </row>
    <row r="440" spans="2:26" x14ac:dyDescent="0.2">
      <c r="B440" s="94"/>
      <c r="C440" s="94"/>
      <c r="D440" s="94"/>
      <c r="E440" s="94"/>
      <c r="F440" s="94"/>
      <c r="G440" s="94"/>
      <c r="H440" s="94"/>
      <c r="I440" s="94"/>
      <c r="J440" s="94"/>
      <c r="K440" s="94"/>
      <c r="L440" s="94"/>
      <c r="M440" s="94"/>
      <c r="N440" s="94"/>
      <c r="O440" s="94"/>
      <c r="P440" s="94"/>
      <c r="Q440" s="94"/>
      <c r="R440" s="94"/>
      <c r="S440" s="94"/>
      <c r="T440" s="94"/>
      <c r="U440" s="94"/>
      <c r="V440" s="94"/>
      <c r="W440" s="94"/>
      <c r="X440" s="94"/>
      <c r="Y440" s="94"/>
      <c r="Z440" s="94"/>
    </row>
    <row r="441" spans="2:26" x14ac:dyDescent="0.2">
      <c r="B441" s="94"/>
      <c r="C441" s="94"/>
      <c r="D441" s="94"/>
      <c r="E441" s="94"/>
      <c r="F441" s="94"/>
      <c r="G441" s="94"/>
      <c r="H441" s="94"/>
      <c r="I441" s="94"/>
      <c r="J441" s="94"/>
      <c r="K441" s="94"/>
      <c r="L441" s="94"/>
      <c r="M441" s="94"/>
      <c r="N441" s="94"/>
      <c r="O441" s="94"/>
      <c r="P441" s="94"/>
      <c r="Q441" s="94"/>
      <c r="R441" s="94"/>
      <c r="S441" s="94"/>
      <c r="T441" s="94"/>
      <c r="U441" s="94"/>
      <c r="V441" s="94"/>
      <c r="W441" s="94"/>
      <c r="X441" s="94"/>
      <c r="Y441" s="94"/>
      <c r="Z441" s="94"/>
    </row>
    <row r="442" spans="2:26" x14ac:dyDescent="0.2">
      <c r="B442" s="94"/>
      <c r="C442" s="94"/>
      <c r="D442" s="94"/>
      <c r="E442" s="94"/>
      <c r="F442" s="94"/>
      <c r="G442" s="94"/>
      <c r="H442" s="94"/>
      <c r="I442" s="94"/>
      <c r="J442" s="94"/>
      <c r="K442" s="94"/>
      <c r="L442" s="94"/>
      <c r="M442" s="94"/>
      <c r="N442" s="94"/>
      <c r="O442" s="94"/>
      <c r="P442" s="94"/>
      <c r="Q442" s="94"/>
      <c r="R442" s="94"/>
      <c r="S442" s="94"/>
      <c r="T442" s="94"/>
      <c r="U442" s="94"/>
      <c r="V442" s="94"/>
      <c r="W442" s="94"/>
      <c r="X442" s="94"/>
      <c r="Y442" s="94"/>
      <c r="Z442" s="94"/>
    </row>
    <row r="443" spans="2:26" x14ac:dyDescent="0.2">
      <c r="B443" s="94"/>
      <c r="C443" s="94"/>
      <c r="D443" s="94"/>
      <c r="E443" s="94"/>
      <c r="F443" s="94"/>
      <c r="G443" s="94"/>
      <c r="H443" s="94"/>
      <c r="I443" s="94"/>
      <c r="J443" s="94"/>
      <c r="K443" s="94"/>
      <c r="L443" s="94"/>
      <c r="M443" s="94"/>
      <c r="N443" s="94"/>
      <c r="O443" s="94"/>
      <c r="P443" s="94"/>
      <c r="Q443" s="94"/>
      <c r="R443" s="94"/>
      <c r="S443" s="94"/>
      <c r="T443" s="94"/>
      <c r="U443" s="94"/>
      <c r="V443" s="94"/>
      <c r="W443" s="94"/>
      <c r="X443" s="94"/>
      <c r="Y443" s="94"/>
      <c r="Z443" s="94"/>
    </row>
    <row r="444" spans="2:26" x14ac:dyDescent="0.2">
      <c r="B444" s="94"/>
      <c r="C444" s="94"/>
      <c r="D444" s="94"/>
      <c r="E444" s="94"/>
      <c r="F444" s="94"/>
      <c r="G444" s="94"/>
      <c r="H444" s="94"/>
      <c r="I444" s="94"/>
      <c r="J444" s="94"/>
      <c r="K444" s="94"/>
      <c r="L444" s="94"/>
      <c r="M444" s="94"/>
      <c r="N444" s="94"/>
      <c r="O444" s="94"/>
      <c r="P444" s="94"/>
      <c r="Q444" s="94"/>
      <c r="R444" s="94"/>
      <c r="S444" s="94"/>
      <c r="T444" s="94"/>
      <c r="U444" s="94"/>
      <c r="V444" s="94"/>
      <c r="W444" s="94"/>
      <c r="X444" s="94"/>
      <c r="Y444" s="94"/>
      <c r="Z444" s="94"/>
    </row>
    <row r="445" spans="2:26" x14ac:dyDescent="0.2">
      <c r="B445" s="94"/>
      <c r="C445" s="94"/>
      <c r="D445" s="94"/>
      <c r="E445" s="94"/>
      <c r="F445" s="94"/>
      <c r="G445" s="94"/>
      <c r="H445" s="94"/>
      <c r="I445" s="94"/>
      <c r="J445" s="94"/>
      <c r="K445" s="94"/>
      <c r="L445" s="94"/>
      <c r="M445" s="94"/>
      <c r="N445" s="94"/>
      <c r="O445" s="94"/>
      <c r="P445" s="94"/>
      <c r="Q445" s="94"/>
      <c r="R445" s="94"/>
      <c r="S445" s="94"/>
      <c r="T445" s="94"/>
      <c r="U445" s="94"/>
      <c r="V445" s="94"/>
      <c r="W445" s="94"/>
      <c r="X445" s="94"/>
      <c r="Y445" s="94"/>
      <c r="Z445" s="94"/>
    </row>
    <row r="446" spans="2:26" x14ac:dyDescent="0.2">
      <c r="B446" s="94"/>
      <c r="C446" s="94"/>
      <c r="D446" s="94"/>
      <c r="E446" s="94"/>
      <c r="F446" s="94"/>
      <c r="G446" s="94"/>
      <c r="H446" s="94"/>
      <c r="I446" s="94"/>
      <c r="J446" s="94"/>
      <c r="K446" s="94"/>
      <c r="L446" s="94"/>
      <c r="M446" s="94"/>
      <c r="N446" s="94"/>
      <c r="O446" s="94"/>
      <c r="P446" s="94"/>
      <c r="Q446" s="94"/>
      <c r="R446" s="94"/>
      <c r="S446" s="94"/>
      <c r="T446" s="94"/>
      <c r="U446" s="94"/>
      <c r="V446" s="94"/>
      <c r="W446" s="94"/>
      <c r="X446" s="94"/>
      <c r="Y446" s="94"/>
      <c r="Z446" s="94"/>
    </row>
    <row r="447" spans="2:26" x14ac:dyDescent="0.2">
      <c r="B447" s="94"/>
      <c r="C447" s="94"/>
      <c r="D447" s="94"/>
      <c r="E447" s="94"/>
      <c r="F447" s="94"/>
      <c r="G447" s="94"/>
      <c r="H447" s="94"/>
      <c r="I447" s="94"/>
      <c r="J447" s="94"/>
      <c r="K447" s="94"/>
      <c r="L447" s="94"/>
      <c r="M447" s="94"/>
      <c r="N447" s="94"/>
      <c r="O447" s="94"/>
      <c r="P447" s="94"/>
      <c r="Q447" s="94"/>
      <c r="R447" s="94"/>
      <c r="S447" s="94"/>
      <c r="T447" s="94"/>
      <c r="U447" s="94"/>
      <c r="V447" s="94"/>
      <c r="W447" s="94"/>
      <c r="X447" s="94"/>
      <c r="Y447" s="94"/>
      <c r="Z447" s="94"/>
    </row>
    <row r="448" spans="2:26" x14ac:dyDescent="0.2">
      <c r="B448" s="94"/>
      <c r="C448" s="94"/>
      <c r="D448" s="94"/>
      <c r="E448" s="94"/>
      <c r="F448" s="94"/>
      <c r="G448" s="94"/>
      <c r="H448" s="94"/>
      <c r="I448" s="94"/>
      <c r="J448" s="94"/>
      <c r="K448" s="94"/>
      <c r="L448" s="94"/>
      <c r="M448" s="94"/>
      <c r="N448" s="94"/>
      <c r="O448" s="94"/>
      <c r="P448" s="94"/>
      <c r="Q448" s="94"/>
      <c r="R448" s="94"/>
      <c r="S448" s="94"/>
      <c r="T448" s="94"/>
      <c r="U448" s="94"/>
      <c r="V448" s="94"/>
      <c r="W448" s="94"/>
      <c r="X448" s="94"/>
      <c r="Y448" s="94"/>
      <c r="Z448" s="94"/>
    </row>
    <row r="449" spans="2:26" x14ac:dyDescent="0.2">
      <c r="B449" s="94"/>
      <c r="C449" s="94"/>
      <c r="D449" s="94"/>
      <c r="E449" s="94"/>
      <c r="F449" s="94"/>
      <c r="G449" s="94"/>
      <c r="H449" s="94"/>
      <c r="I449" s="94"/>
      <c r="J449" s="94"/>
      <c r="K449" s="94"/>
      <c r="L449" s="94"/>
      <c r="M449" s="94"/>
      <c r="N449" s="94"/>
      <c r="O449" s="94"/>
      <c r="P449" s="94"/>
      <c r="Q449" s="94"/>
      <c r="R449" s="94"/>
      <c r="S449" s="94"/>
      <c r="T449" s="94"/>
      <c r="U449" s="94"/>
      <c r="V449" s="94"/>
      <c r="W449" s="94"/>
      <c r="X449" s="94"/>
      <c r="Y449" s="94"/>
      <c r="Z449" s="94"/>
    </row>
    <row r="450" spans="2:26" x14ac:dyDescent="0.2">
      <c r="B450" s="94"/>
      <c r="C450" s="94"/>
      <c r="D450" s="94"/>
      <c r="E450" s="94"/>
      <c r="F450" s="94"/>
      <c r="G450" s="94"/>
      <c r="H450" s="94"/>
      <c r="I450" s="94"/>
      <c r="J450" s="94"/>
      <c r="K450" s="94"/>
      <c r="L450" s="94"/>
      <c r="M450" s="94"/>
      <c r="N450" s="94"/>
      <c r="O450" s="94"/>
      <c r="P450" s="94"/>
      <c r="Q450" s="94"/>
      <c r="R450" s="94"/>
      <c r="S450" s="94"/>
      <c r="T450" s="94"/>
      <c r="U450" s="94"/>
      <c r="V450" s="94"/>
      <c r="W450" s="94"/>
      <c r="X450" s="94"/>
      <c r="Y450" s="94"/>
      <c r="Z450" s="94"/>
    </row>
    <row r="451" spans="2:26" x14ac:dyDescent="0.2">
      <c r="B451" s="94"/>
      <c r="C451" s="94"/>
      <c r="D451" s="94"/>
      <c r="E451" s="94"/>
      <c r="F451" s="94"/>
      <c r="G451" s="94"/>
      <c r="H451" s="94"/>
      <c r="I451" s="94"/>
      <c r="J451" s="94"/>
      <c r="K451" s="94"/>
      <c r="L451" s="94"/>
      <c r="M451" s="94"/>
      <c r="N451" s="94"/>
      <c r="O451" s="94"/>
      <c r="P451" s="94"/>
      <c r="Q451" s="94"/>
      <c r="R451" s="94"/>
      <c r="S451" s="94"/>
      <c r="T451" s="94"/>
      <c r="U451" s="94"/>
      <c r="V451" s="94"/>
      <c r="W451" s="94"/>
      <c r="X451" s="94"/>
      <c r="Y451" s="94"/>
      <c r="Z451" s="94"/>
    </row>
    <row r="452" spans="2:26" x14ac:dyDescent="0.2">
      <c r="B452" s="94"/>
      <c r="C452" s="94"/>
      <c r="D452" s="94"/>
      <c r="E452" s="94"/>
      <c r="F452" s="94"/>
      <c r="G452" s="94"/>
      <c r="H452" s="94"/>
      <c r="I452" s="94"/>
      <c r="J452" s="94"/>
      <c r="K452" s="94"/>
      <c r="L452" s="94"/>
      <c r="M452" s="94"/>
      <c r="N452" s="94"/>
      <c r="O452" s="94"/>
      <c r="P452" s="94"/>
      <c r="Q452" s="94"/>
      <c r="R452" s="94"/>
      <c r="S452" s="94"/>
      <c r="T452" s="94"/>
      <c r="U452" s="94"/>
      <c r="V452" s="94"/>
      <c r="W452" s="94"/>
      <c r="X452" s="94"/>
      <c r="Y452" s="94"/>
      <c r="Z452" s="94"/>
    </row>
    <row r="453" spans="2:26" x14ac:dyDescent="0.2">
      <c r="B453" s="94"/>
      <c r="C453" s="94"/>
      <c r="D453" s="94"/>
      <c r="E453" s="94"/>
      <c r="F453" s="94"/>
      <c r="G453" s="94"/>
      <c r="H453" s="94"/>
      <c r="I453" s="94"/>
      <c r="J453" s="94"/>
      <c r="K453" s="94"/>
      <c r="L453" s="94"/>
      <c r="M453" s="94"/>
      <c r="N453" s="94"/>
      <c r="O453" s="94"/>
      <c r="P453" s="94"/>
      <c r="Q453" s="94"/>
      <c r="R453" s="94"/>
      <c r="S453" s="94"/>
      <c r="T453" s="94"/>
      <c r="U453" s="94"/>
      <c r="V453" s="94"/>
      <c r="W453" s="94"/>
      <c r="X453" s="94"/>
      <c r="Y453" s="94"/>
      <c r="Z453" s="94"/>
    </row>
    <row r="454" spans="2:26" x14ac:dyDescent="0.2">
      <c r="B454" s="94"/>
      <c r="C454" s="94"/>
      <c r="D454" s="94"/>
      <c r="E454" s="94"/>
      <c r="F454" s="94"/>
      <c r="G454" s="94"/>
      <c r="H454" s="94"/>
      <c r="I454" s="94"/>
      <c r="J454" s="94"/>
      <c r="K454" s="94"/>
      <c r="L454" s="94"/>
      <c r="M454" s="94"/>
      <c r="N454" s="94"/>
      <c r="O454" s="94"/>
      <c r="P454" s="94"/>
      <c r="Q454" s="94"/>
      <c r="R454" s="94"/>
      <c r="S454" s="94"/>
      <c r="T454" s="94"/>
      <c r="U454" s="94"/>
      <c r="V454" s="94"/>
      <c r="W454" s="94"/>
      <c r="X454" s="94"/>
      <c r="Y454" s="94"/>
      <c r="Z454" s="94"/>
    </row>
    <row r="455" spans="2:26" x14ac:dyDescent="0.2">
      <c r="B455" s="94"/>
      <c r="C455" s="94"/>
      <c r="D455" s="94"/>
      <c r="E455" s="94"/>
      <c r="F455" s="94"/>
      <c r="G455" s="94"/>
      <c r="H455" s="94"/>
      <c r="I455" s="94"/>
      <c r="J455" s="94"/>
      <c r="K455" s="94"/>
      <c r="L455" s="94"/>
      <c r="M455" s="94"/>
      <c r="N455" s="94"/>
      <c r="O455" s="94"/>
      <c r="P455" s="94"/>
      <c r="Q455" s="94"/>
      <c r="R455" s="94"/>
      <c r="S455" s="94"/>
      <c r="T455" s="94"/>
      <c r="U455" s="94"/>
      <c r="V455" s="94"/>
      <c r="W455" s="94"/>
      <c r="X455" s="94"/>
      <c r="Y455" s="94"/>
      <c r="Z455" s="94"/>
    </row>
    <row r="456" spans="2:26" x14ac:dyDescent="0.2">
      <c r="B456" s="94"/>
      <c r="C456" s="94"/>
      <c r="D456" s="94"/>
      <c r="E456" s="94"/>
      <c r="F456" s="94"/>
      <c r="G456" s="94"/>
      <c r="H456" s="94"/>
      <c r="I456" s="94"/>
      <c r="J456" s="94"/>
      <c r="K456" s="94"/>
      <c r="L456" s="94"/>
      <c r="M456" s="94"/>
      <c r="N456" s="94"/>
      <c r="O456" s="94"/>
      <c r="P456" s="94"/>
      <c r="Q456" s="94"/>
      <c r="R456" s="94"/>
      <c r="S456" s="94"/>
      <c r="T456" s="94"/>
      <c r="U456" s="94"/>
      <c r="V456" s="94"/>
      <c r="W456" s="94"/>
      <c r="X456" s="94"/>
      <c r="Y456" s="94"/>
      <c r="Z456" s="94"/>
    </row>
    <row r="457" spans="2:26" x14ac:dyDescent="0.2">
      <c r="B457" s="94"/>
      <c r="C457" s="94"/>
      <c r="D457" s="94"/>
      <c r="E457" s="94"/>
      <c r="F457" s="94"/>
      <c r="G457" s="94"/>
      <c r="H457" s="94"/>
      <c r="I457" s="94"/>
      <c r="J457" s="94"/>
      <c r="K457" s="94"/>
      <c r="L457" s="94"/>
      <c r="M457" s="94"/>
      <c r="N457" s="94"/>
      <c r="O457" s="94"/>
      <c r="P457" s="94"/>
      <c r="Q457" s="94"/>
      <c r="R457" s="94"/>
      <c r="S457" s="94"/>
      <c r="T457" s="94"/>
      <c r="U457" s="94"/>
      <c r="V457" s="94"/>
      <c r="W457" s="94"/>
      <c r="X457" s="94"/>
      <c r="Y457" s="94"/>
      <c r="Z457" s="94"/>
    </row>
    <row r="458" spans="2:26" x14ac:dyDescent="0.2">
      <c r="B458" s="94"/>
      <c r="C458" s="94"/>
      <c r="D458" s="94"/>
      <c r="E458" s="94"/>
      <c r="F458" s="94"/>
      <c r="G458" s="94"/>
      <c r="H458" s="94"/>
      <c r="I458" s="94"/>
      <c r="J458" s="94"/>
      <c r="K458" s="94"/>
      <c r="L458" s="94"/>
      <c r="M458" s="94"/>
      <c r="N458" s="94"/>
      <c r="O458" s="94"/>
      <c r="P458" s="94"/>
      <c r="Q458" s="94"/>
      <c r="R458" s="94"/>
      <c r="S458" s="94"/>
      <c r="T458" s="94"/>
      <c r="U458" s="94"/>
      <c r="V458" s="94"/>
      <c r="W458" s="94"/>
      <c r="X458" s="94"/>
      <c r="Y458" s="94"/>
      <c r="Z458" s="94"/>
    </row>
    <row r="459" spans="2:26" x14ac:dyDescent="0.2">
      <c r="B459" s="94"/>
      <c r="C459" s="94"/>
      <c r="D459" s="94"/>
      <c r="E459" s="94"/>
      <c r="F459" s="94"/>
      <c r="G459" s="94"/>
      <c r="H459" s="94"/>
      <c r="I459" s="94"/>
      <c r="J459" s="94"/>
      <c r="K459" s="94"/>
      <c r="L459" s="94"/>
      <c r="M459" s="94"/>
      <c r="N459" s="94"/>
      <c r="O459" s="94"/>
      <c r="P459" s="94"/>
      <c r="Q459" s="94"/>
      <c r="R459" s="94"/>
      <c r="S459" s="94"/>
      <c r="T459" s="94"/>
      <c r="U459" s="94"/>
      <c r="V459" s="94"/>
      <c r="W459" s="94"/>
      <c r="X459" s="94"/>
      <c r="Y459" s="94"/>
      <c r="Z459" s="94"/>
    </row>
    <row r="460" spans="2:26" x14ac:dyDescent="0.2">
      <c r="B460" s="94"/>
      <c r="C460" s="94"/>
      <c r="D460" s="94"/>
      <c r="E460" s="94"/>
      <c r="F460" s="94"/>
      <c r="G460" s="94"/>
      <c r="H460" s="94"/>
      <c r="I460" s="94"/>
      <c r="J460" s="94"/>
      <c r="K460" s="94"/>
      <c r="L460" s="94"/>
      <c r="M460" s="94"/>
      <c r="N460" s="94"/>
      <c r="O460" s="94"/>
      <c r="P460" s="94"/>
      <c r="Q460" s="94"/>
      <c r="R460" s="94"/>
      <c r="S460" s="94"/>
      <c r="T460" s="94"/>
      <c r="U460" s="94"/>
      <c r="V460" s="94"/>
      <c r="W460" s="94"/>
      <c r="X460" s="94"/>
      <c r="Y460" s="94"/>
      <c r="Z460" s="94"/>
    </row>
    <row r="461" spans="2:26" x14ac:dyDescent="0.2">
      <c r="B461" s="94"/>
      <c r="C461" s="94"/>
      <c r="D461" s="94"/>
      <c r="E461" s="94"/>
      <c r="F461" s="94"/>
      <c r="G461" s="94"/>
      <c r="H461" s="94"/>
      <c r="I461" s="94"/>
      <c r="J461" s="94"/>
      <c r="K461" s="94"/>
      <c r="L461" s="94"/>
      <c r="M461" s="94"/>
      <c r="N461" s="94"/>
      <c r="O461" s="94"/>
      <c r="P461" s="94"/>
      <c r="Q461" s="94"/>
      <c r="R461" s="94"/>
      <c r="S461" s="94"/>
      <c r="T461" s="94"/>
      <c r="U461" s="94"/>
      <c r="V461" s="94"/>
      <c r="W461" s="94"/>
      <c r="X461" s="94"/>
      <c r="Y461" s="94"/>
      <c r="Z461" s="94"/>
    </row>
    <row r="462" spans="2:26" x14ac:dyDescent="0.2">
      <c r="B462" s="94"/>
      <c r="C462" s="94"/>
      <c r="D462" s="94"/>
      <c r="E462" s="94"/>
      <c r="F462" s="94"/>
      <c r="G462" s="94"/>
      <c r="H462" s="94"/>
      <c r="I462" s="94"/>
      <c r="J462" s="94"/>
      <c r="K462" s="94"/>
      <c r="L462" s="94"/>
      <c r="M462" s="94"/>
      <c r="N462" s="94"/>
      <c r="O462" s="94"/>
      <c r="P462" s="94"/>
      <c r="Q462" s="94"/>
      <c r="R462" s="94"/>
      <c r="S462" s="94"/>
      <c r="T462" s="94"/>
      <c r="U462" s="94"/>
      <c r="V462" s="94"/>
      <c r="W462" s="94"/>
      <c r="X462" s="94"/>
      <c r="Y462" s="94"/>
      <c r="Z462" s="94"/>
    </row>
    <row r="463" spans="2:26" x14ac:dyDescent="0.2">
      <c r="B463" s="94"/>
      <c r="C463" s="94"/>
      <c r="D463" s="94"/>
      <c r="E463" s="94"/>
      <c r="F463" s="94"/>
      <c r="G463" s="94"/>
      <c r="H463" s="94"/>
      <c r="I463" s="94"/>
      <c r="J463" s="94"/>
      <c r="K463" s="94"/>
      <c r="L463" s="94"/>
      <c r="M463" s="94"/>
      <c r="N463" s="94"/>
      <c r="O463" s="94"/>
      <c r="P463" s="94"/>
      <c r="Q463" s="94"/>
      <c r="R463" s="94"/>
      <c r="S463" s="94"/>
      <c r="T463" s="94"/>
      <c r="U463" s="94"/>
      <c r="V463" s="94"/>
      <c r="W463" s="94"/>
      <c r="X463" s="94"/>
      <c r="Y463" s="94"/>
      <c r="Z463" s="94"/>
    </row>
    <row r="464" spans="2:26" x14ac:dyDescent="0.2">
      <c r="B464" s="94"/>
      <c r="C464" s="94"/>
      <c r="D464" s="94"/>
      <c r="E464" s="94"/>
      <c r="F464" s="94"/>
      <c r="G464" s="94"/>
      <c r="H464" s="94"/>
      <c r="I464" s="94"/>
      <c r="J464" s="94"/>
      <c r="K464" s="94"/>
      <c r="L464" s="94"/>
      <c r="M464" s="94"/>
      <c r="N464" s="94"/>
      <c r="O464" s="94"/>
      <c r="P464" s="94"/>
      <c r="Q464" s="94"/>
      <c r="R464" s="94"/>
      <c r="S464" s="94"/>
      <c r="T464" s="94"/>
      <c r="U464" s="94"/>
      <c r="V464" s="94"/>
      <c r="W464" s="94"/>
      <c r="X464" s="94"/>
      <c r="Y464" s="94"/>
      <c r="Z464" s="94"/>
    </row>
    <row r="465" spans="2:26" x14ac:dyDescent="0.2">
      <c r="B465" s="94"/>
      <c r="C465" s="94"/>
      <c r="D465" s="94"/>
      <c r="E465" s="94"/>
      <c r="F465" s="94"/>
      <c r="G465" s="94"/>
      <c r="H465" s="94"/>
      <c r="I465" s="94"/>
      <c r="J465" s="94"/>
      <c r="K465" s="94"/>
      <c r="L465" s="94"/>
      <c r="M465" s="94"/>
      <c r="N465" s="94"/>
      <c r="O465" s="94"/>
      <c r="P465" s="94"/>
      <c r="Q465" s="94"/>
      <c r="R465" s="94"/>
      <c r="S465" s="94"/>
      <c r="T465" s="94"/>
      <c r="U465" s="94"/>
      <c r="V465" s="94"/>
      <c r="W465" s="94"/>
      <c r="X465" s="94"/>
      <c r="Y465" s="94"/>
      <c r="Z465" s="94"/>
    </row>
    <row r="466" spans="2:26" x14ac:dyDescent="0.2">
      <c r="B466" s="94"/>
      <c r="C466" s="94"/>
      <c r="D466" s="94"/>
      <c r="E466" s="94"/>
      <c r="F466" s="94"/>
      <c r="G466" s="94"/>
      <c r="H466" s="94"/>
      <c r="I466" s="94"/>
      <c r="J466" s="94"/>
      <c r="K466" s="94"/>
      <c r="L466" s="94"/>
      <c r="M466" s="94"/>
      <c r="N466" s="94"/>
      <c r="O466" s="94"/>
      <c r="P466" s="94"/>
      <c r="Q466" s="94"/>
      <c r="R466" s="94"/>
      <c r="S466" s="94"/>
      <c r="T466" s="94"/>
      <c r="U466" s="94"/>
      <c r="V466" s="94"/>
      <c r="W466" s="94"/>
      <c r="X466" s="94"/>
      <c r="Y466" s="94"/>
      <c r="Z466" s="94"/>
    </row>
    <row r="467" spans="2:26" x14ac:dyDescent="0.2">
      <c r="B467" s="94"/>
      <c r="C467" s="94"/>
      <c r="D467" s="94"/>
      <c r="E467" s="94"/>
      <c r="F467" s="94"/>
      <c r="G467" s="94"/>
      <c r="H467" s="94"/>
      <c r="I467" s="94"/>
      <c r="J467" s="94"/>
      <c r="K467" s="94"/>
      <c r="L467" s="94"/>
      <c r="M467" s="94"/>
      <c r="N467" s="94"/>
      <c r="O467" s="94"/>
      <c r="P467" s="94"/>
      <c r="Q467" s="94"/>
      <c r="R467" s="94"/>
      <c r="S467" s="94"/>
      <c r="T467" s="94"/>
      <c r="U467" s="94"/>
      <c r="V467" s="94"/>
      <c r="W467" s="94"/>
      <c r="X467" s="94"/>
      <c r="Y467" s="94"/>
      <c r="Z467" s="94"/>
    </row>
    <row r="468" spans="2:26" x14ac:dyDescent="0.2">
      <c r="B468" s="94"/>
      <c r="C468" s="94"/>
      <c r="D468" s="94"/>
      <c r="E468" s="94"/>
      <c r="F468" s="94"/>
      <c r="G468" s="94"/>
      <c r="H468" s="94"/>
      <c r="I468" s="94"/>
      <c r="J468" s="94"/>
      <c r="K468" s="94"/>
      <c r="L468" s="94"/>
      <c r="M468" s="94"/>
      <c r="N468" s="94"/>
      <c r="O468" s="94"/>
      <c r="P468" s="94"/>
      <c r="Q468" s="94"/>
      <c r="R468" s="94"/>
      <c r="S468" s="94"/>
      <c r="T468" s="94"/>
      <c r="U468" s="94"/>
      <c r="V468" s="94"/>
      <c r="W468" s="94"/>
      <c r="X468" s="94"/>
      <c r="Y468" s="94"/>
      <c r="Z468" s="94"/>
    </row>
    <row r="469" spans="2:26" x14ac:dyDescent="0.2">
      <c r="B469" s="94"/>
      <c r="C469" s="94"/>
      <c r="D469" s="94"/>
      <c r="E469" s="94"/>
      <c r="F469" s="94"/>
      <c r="G469" s="94"/>
      <c r="H469" s="94"/>
      <c r="I469" s="94"/>
      <c r="J469" s="94"/>
      <c r="K469" s="94"/>
      <c r="L469" s="94"/>
      <c r="M469" s="94"/>
      <c r="N469" s="94"/>
      <c r="O469" s="94"/>
      <c r="P469" s="94"/>
      <c r="Q469" s="94"/>
      <c r="R469" s="94"/>
      <c r="S469" s="94"/>
      <c r="T469" s="94"/>
      <c r="U469" s="94"/>
      <c r="V469" s="94"/>
      <c r="W469" s="94"/>
      <c r="X469" s="94"/>
      <c r="Y469" s="94"/>
      <c r="Z469" s="94"/>
    </row>
    <row r="470" spans="2:26" x14ac:dyDescent="0.2">
      <c r="B470" s="94"/>
      <c r="C470" s="94"/>
      <c r="D470" s="94"/>
      <c r="E470" s="94"/>
      <c r="F470" s="94"/>
      <c r="G470" s="94"/>
      <c r="H470" s="94"/>
      <c r="I470" s="94"/>
      <c r="J470" s="94"/>
      <c r="K470" s="94"/>
      <c r="L470" s="94"/>
      <c r="M470" s="94"/>
      <c r="N470" s="94"/>
      <c r="O470" s="94"/>
      <c r="P470" s="94"/>
      <c r="Q470" s="94"/>
      <c r="R470" s="94"/>
      <c r="S470" s="94"/>
      <c r="T470" s="94"/>
      <c r="U470" s="94"/>
      <c r="V470" s="94"/>
      <c r="W470" s="94"/>
      <c r="X470" s="94"/>
      <c r="Y470" s="94"/>
      <c r="Z470" s="94"/>
    </row>
    <row r="471" spans="2:26" x14ac:dyDescent="0.2">
      <c r="B471" s="94"/>
      <c r="C471" s="94"/>
      <c r="D471" s="94"/>
      <c r="E471" s="94"/>
      <c r="F471" s="94"/>
      <c r="G471" s="94"/>
      <c r="H471" s="94"/>
      <c r="I471" s="94"/>
      <c r="J471" s="94"/>
      <c r="K471" s="94"/>
      <c r="L471" s="94"/>
      <c r="M471" s="94"/>
      <c r="N471" s="94"/>
      <c r="O471" s="94"/>
      <c r="P471" s="94"/>
      <c r="Q471" s="94"/>
      <c r="R471" s="94"/>
      <c r="S471" s="94"/>
      <c r="T471" s="94"/>
      <c r="U471" s="94"/>
      <c r="V471" s="94"/>
      <c r="W471" s="94"/>
      <c r="X471" s="94"/>
      <c r="Y471" s="94"/>
      <c r="Z471" s="94"/>
    </row>
    <row r="472" spans="2:26" x14ac:dyDescent="0.2">
      <c r="B472" s="94"/>
      <c r="C472" s="94"/>
      <c r="D472" s="94"/>
      <c r="E472" s="94"/>
      <c r="F472" s="94"/>
      <c r="G472" s="94"/>
      <c r="H472" s="94"/>
      <c r="I472" s="94"/>
      <c r="J472" s="94"/>
      <c r="K472" s="94"/>
      <c r="L472" s="94"/>
      <c r="M472" s="94"/>
      <c r="N472" s="94"/>
      <c r="O472" s="94"/>
      <c r="P472" s="94"/>
      <c r="Q472" s="94"/>
      <c r="R472" s="94"/>
      <c r="S472" s="94"/>
      <c r="T472" s="94"/>
      <c r="U472" s="94"/>
      <c r="V472" s="94"/>
      <c r="W472" s="94"/>
      <c r="X472" s="94"/>
      <c r="Y472" s="94"/>
      <c r="Z472" s="94"/>
    </row>
    <row r="473" spans="2:26" x14ac:dyDescent="0.2">
      <c r="B473" s="94"/>
      <c r="C473" s="94"/>
      <c r="D473" s="94"/>
      <c r="E473" s="94"/>
      <c r="F473" s="94"/>
      <c r="G473" s="94"/>
      <c r="H473" s="94"/>
      <c r="I473" s="94"/>
      <c r="J473" s="94"/>
      <c r="K473" s="94"/>
      <c r="L473" s="94"/>
      <c r="M473" s="94"/>
      <c r="N473" s="94"/>
      <c r="O473" s="94"/>
      <c r="P473" s="94"/>
      <c r="Q473" s="94"/>
      <c r="R473" s="94"/>
      <c r="S473" s="94"/>
      <c r="T473" s="94"/>
      <c r="U473" s="94"/>
      <c r="V473" s="94"/>
      <c r="W473" s="94"/>
      <c r="X473" s="94"/>
      <c r="Y473" s="94"/>
      <c r="Z473" s="94"/>
    </row>
    <row r="474" spans="2:26" x14ac:dyDescent="0.2">
      <c r="B474" s="94"/>
      <c r="C474" s="94"/>
      <c r="D474" s="94"/>
      <c r="E474" s="94"/>
      <c r="F474" s="94"/>
      <c r="G474" s="94"/>
      <c r="H474" s="94"/>
      <c r="I474" s="94"/>
      <c r="J474" s="94"/>
      <c r="K474" s="94"/>
      <c r="L474" s="94"/>
      <c r="M474" s="94"/>
      <c r="N474" s="94"/>
      <c r="O474" s="94"/>
      <c r="P474" s="94"/>
      <c r="Q474" s="94"/>
      <c r="R474" s="94"/>
      <c r="S474" s="94"/>
      <c r="T474" s="94"/>
      <c r="U474" s="94"/>
      <c r="V474" s="94"/>
      <c r="W474" s="94"/>
      <c r="X474" s="94"/>
      <c r="Y474" s="94"/>
      <c r="Z474" s="94"/>
    </row>
    <row r="475" spans="2:26" x14ac:dyDescent="0.2">
      <c r="B475" s="94"/>
      <c r="C475" s="94"/>
      <c r="D475" s="94"/>
      <c r="E475" s="94"/>
      <c r="F475" s="94"/>
      <c r="G475" s="94"/>
      <c r="H475" s="94"/>
      <c r="I475" s="94"/>
      <c r="J475" s="94"/>
      <c r="K475" s="94"/>
      <c r="L475" s="94"/>
      <c r="M475" s="94"/>
      <c r="N475" s="94"/>
      <c r="O475" s="94"/>
      <c r="P475" s="94"/>
      <c r="Q475" s="94"/>
      <c r="R475" s="94"/>
      <c r="S475" s="94"/>
      <c r="T475" s="94"/>
      <c r="U475" s="94"/>
      <c r="V475" s="94"/>
      <c r="W475" s="94"/>
      <c r="X475" s="94"/>
      <c r="Y475" s="94"/>
      <c r="Z475" s="94"/>
    </row>
    <row r="476" spans="2:26" x14ac:dyDescent="0.2">
      <c r="B476" s="94"/>
      <c r="C476" s="94"/>
      <c r="D476" s="94"/>
      <c r="E476" s="94"/>
      <c r="F476" s="94"/>
      <c r="G476" s="94"/>
      <c r="H476" s="94"/>
      <c r="I476" s="94"/>
      <c r="J476" s="94"/>
      <c r="K476" s="94"/>
      <c r="L476" s="94"/>
      <c r="M476" s="94"/>
      <c r="N476" s="94"/>
      <c r="O476" s="94"/>
      <c r="P476" s="94"/>
      <c r="Q476" s="94"/>
      <c r="R476" s="94"/>
      <c r="S476" s="94"/>
      <c r="T476" s="94"/>
      <c r="U476" s="94"/>
      <c r="V476" s="94"/>
      <c r="W476" s="94"/>
      <c r="X476" s="94"/>
      <c r="Y476" s="94"/>
      <c r="Z476" s="94"/>
    </row>
    <row r="477" spans="2:26" x14ac:dyDescent="0.2">
      <c r="B477" s="94"/>
      <c r="C477" s="94"/>
      <c r="D477" s="94"/>
      <c r="E477" s="94"/>
      <c r="F477" s="94"/>
      <c r="G477" s="94"/>
      <c r="H477" s="94"/>
      <c r="I477" s="94"/>
      <c r="J477" s="94"/>
      <c r="K477" s="94"/>
      <c r="L477" s="94"/>
      <c r="M477" s="94"/>
      <c r="N477" s="94"/>
      <c r="O477" s="94"/>
      <c r="P477" s="94"/>
      <c r="Q477" s="94"/>
      <c r="R477" s="94"/>
      <c r="S477" s="94"/>
      <c r="T477" s="94"/>
      <c r="U477" s="94"/>
      <c r="V477" s="94"/>
      <c r="W477" s="94"/>
      <c r="X477" s="94"/>
      <c r="Y477" s="94"/>
      <c r="Z477" s="94"/>
    </row>
    <row r="478" spans="2:26" x14ac:dyDescent="0.2">
      <c r="B478" s="94"/>
      <c r="C478" s="94"/>
      <c r="D478" s="94"/>
      <c r="E478" s="94"/>
      <c r="F478" s="94"/>
      <c r="G478" s="94"/>
      <c r="H478" s="94"/>
      <c r="I478" s="94"/>
      <c r="J478" s="94"/>
      <c r="K478" s="94"/>
      <c r="L478" s="94"/>
      <c r="M478" s="94"/>
      <c r="N478" s="94"/>
      <c r="O478" s="94"/>
      <c r="P478" s="94"/>
      <c r="Q478" s="94"/>
      <c r="R478" s="94"/>
      <c r="S478" s="94"/>
      <c r="T478" s="94"/>
      <c r="U478" s="94"/>
      <c r="V478" s="94"/>
      <c r="W478" s="94"/>
      <c r="X478" s="94"/>
      <c r="Y478" s="94"/>
      <c r="Z478" s="94"/>
    </row>
    <row r="479" spans="2:26" x14ac:dyDescent="0.2">
      <c r="B479" s="94"/>
      <c r="C479" s="94"/>
      <c r="D479" s="94"/>
      <c r="E479" s="94"/>
      <c r="F479" s="94"/>
      <c r="G479" s="94"/>
      <c r="H479" s="94"/>
      <c r="I479" s="94"/>
      <c r="J479" s="94"/>
      <c r="K479" s="94"/>
      <c r="L479" s="94"/>
      <c r="M479" s="94"/>
      <c r="N479" s="94"/>
      <c r="O479" s="94"/>
      <c r="P479" s="94"/>
      <c r="Q479" s="94"/>
      <c r="R479" s="94"/>
      <c r="S479" s="94"/>
      <c r="T479" s="94"/>
      <c r="U479" s="94"/>
      <c r="V479" s="94"/>
      <c r="W479" s="94"/>
      <c r="X479" s="94"/>
      <c r="Y479" s="94"/>
      <c r="Z479" s="94"/>
    </row>
    <row r="480" spans="2:26" x14ac:dyDescent="0.2">
      <c r="B480" s="94"/>
      <c r="C480" s="94"/>
      <c r="D480" s="94"/>
      <c r="E480" s="94"/>
      <c r="F480" s="94"/>
      <c r="G480" s="94"/>
      <c r="H480" s="94"/>
      <c r="I480" s="94"/>
      <c r="J480" s="94"/>
      <c r="K480" s="94"/>
      <c r="L480" s="94"/>
      <c r="M480" s="94"/>
      <c r="N480" s="94"/>
      <c r="O480" s="94"/>
      <c r="P480" s="94"/>
      <c r="Q480" s="94"/>
      <c r="R480" s="94"/>
      <c r="S480" s="94"/>
      <c r="T480" s="94"/>
      <c r="U480" s="94"/>
      <c r="V480" s="94"/>
      <c r="W480" s="94"/>
      <c r="X480" s="94"/>
      <c r="Y480" s="94"/>
      <c r="Z480" s="94"/>
    </row>
    <row r="481" spans="2:26" x14ac:dyDescent="0.2">
      <c r="B481" s="94"/>
      <c r="C481" s="94"/>
      <c r="D481" s="94"/>
      <c r="E481" s="94"/>
      <c r="F481" s="94"/>
      <c r="G481" s="94"/>
      <c r="H481" s="94"/>
      <c r="I481" s="94"/>
      <c r="J481" s="94"/>
      <c r="K481" s="94"/>
      <c r="L481" s="94"/>
      <c r="M481" s="94"/>
      <c r="N481" s="94"/>
      <c r="O481" s="94"/>
      <c r="P481" s="94"/>
      <c r="Q481" s="94"/>
      <c r="R481" s="94"/>
      <c r="S481" s="94"/>
      <c r="T481" s="94"/>
      <c r="U481" s="94"/>
      <c r="V481" s="94"/>
      <c r="W481" s="94"/>
      <c r="X481" s="94"/>
      <c r="Y481" s="94"/>
      <c r="Z481" s="94"/>
    </row>
    <row r="482" spans="2:26" x14ac:dyDescent="0.2">
      <c r="B482" s="94"/>
      <c r="C482" s="94"/>
      <c r="D482" s="94"/>
      <c r="E482" s="94"/>
      <c r="F482" s="94"/>
      <c r="G482" s="94"/>
      <c r="H482" s="94"/>
      <c r="I482" s="94"/>
      <c r="J482" s="94"/>
      <c r="K482" s="94"/>
      <c r="L482" s="94"/>
      <c r="M482" s="94"/>
      <c r="N482" s="94"/>
      <c r="O482" s="94"/>
      <c r="P482" s="94"/>
      <c r="Q482" s="94"/>
      <c r="R482" s="94"/>
      <c r="S482" s="94"/>
      <c r="T482" s="94"/>
      <c r="U482" s="94"/>
      <c r="V482" s="94"/>
      <c r="W482" s="94"/>
      <c r="X482" s="94"/>
      <c r="Y482" s="94"/>
      <c r="Z482" s="94"/>
    </row>
    <row r="483" spans="2:26" x14ac:dyDescent="0.2">
      <c r="B483" s="94"/>
      <c r="C483" s="94"/>
      <c r="D483" s="94"/>
      <c r="E483" s="94"/>
      <c r="F483" s="94"/>
      <c r="G483" s="94"/>
      <c r="H483" s="94"/>
      <c r="I483" s="94"/>
      <c r="J483" s="94"/>
      <c r="K483" s="94"/>
      <c r="L483" s="94"/>
      <c r="M483" s="94"/>
      <c r="N483" s="94"/>
      <c r="O483" s="94"/>
      <c r="P483" s="94"/>
      <c r="Q483" s="94"/>
      <c r="R483" s="94"/>
      <c r="S483" s="94"/>
      <c r="T483" s="94"/>
      <c r="U483" s="94"/>
      <c r="V483" s="94"/>
      <c r="W483" s="94"/>
      <c r="X483" s="94"/>
      <c r="Y483" s="94"/>
      <c r="Z483" s="94"/>
    </row>
    <row r="484" spans="2:26" x14ac:dyDescent="0.2">
      <c r="B484" s="94"/>
      <c r="C484" s="94"/>
      <c r="D484" s="94"/>
      <c r="E484" s="94"/>
      <c r="F484" s="94"/>
      <c r="G484" s="94"/>
      <c r="H484" s="94"/>
      <c r="I484" s="94"/>
      <c r="J484" s="94"/>
      <c r="K484" s="94"/>
      <c r="L484" s="94"/>
      <c r="M484" s="94"/>
      <c r="N484" s="94"/>
      <c r="O484" s="94"/>
      <c r="P484" s="94"/>
      <c r="Q484" s="94"/>
      <c r="R484" s="94"/>
      <c r="S484" s="94"/>
      <c r="T484" s="94"/>
      <c r="U484" s="94"/>
      <c r="V484" s="94"/>
      <c r="W484" s="94"/>
      <c r="X484" s="94"/>
      <c r="Y484" s="94"/>
      <c r="Z484" s="94"/>
    </row>
    <row r="485" spans="2:26" x14ac:dyDescent="0.2">
      <c r="B485" s="94"/>
      <c r="C485" s="94"/>
      <c r="D485" s="94"/>
      <c r="E485" s="94"/>
      <c r="F485" s="94"/>
      <c r="G485" s="94"/>
      <c r="H485" s="94"/>
      <c r="I485" s="94"/>
      <c r="J485" s="94"/>
      <c r="K485" s="94"/>
      <c r="L485" s="94"/>
      <c r="M485" s="94"/>
      <c r="N485" s="94"/>
      <c r="O485" s="94"/>
      <c r="P485" s="94"/>
      <c r="Q485" s="94"/>
      <c r="R485" s="94"/>
      <c r="S485" s="94"/>
      <c r="T485" s="94"/>
      <c r="U485" s="94"/>
      <c r="V485" s="94"/>
      <c r="W485" s="94"/>
      <c r="X485" s="94"/>
      <c r="Y485" s="94"/>
      <c r="Z485" s="94"/>
    </row>
    <row r="486" spans="2:26" x14ac:dyDescent="0.2">
      <c r="B486" s="94"/>
      <c r="C486" s="94"/>
      <c r="D486" s="94"/>
      <c r="E486" s="94"/>
      <c r="F486" s="94"/>
      <c r="G486" s="94"/>
      <c r="H486" s="94"/>
      <c r="I486" s="94"/>
      <c r="J486" s="94"/>
      <c r="K486" s="94"/>
      <c r="L486" s="94"/>
      <c r="M486" s="94"/>
      <c r="N486" s="94"/>
      <c r="O486" s="94"/>
      <c r="P486" s="94"/>
      <c r="Q486" s="94"/>
      <c r="R486" s="94"/>
      <c r="S486" s="94"/>
      <c r="T486" s="94"/>
      <c r="U486" s="94"/>
      <c r="V486" s="94"/>
      <c r="W486" s="94"/>
      <c r="X486" s="94"/>
      <c r="Y486" s="94"/>
      <c r="Z486" s="94"/>
    </row>
  </sheetData>
  <mergeCells count="6">
    <mergeCell ref="B3:Z6"/>
    <mergeCell ref="E112:J112"/>
    <mergeCell ref="E86:J86"/>
    <mergeCell ref="E8:J8"/>
    <mergeCell ref="E34:J34"/>
    <mergeCell ref="E60:J60"/>
  </mergeCells>
  <dataValidations count="1">
    <dataValidation type="list" allowBlank="1" showInputMessage="1" showErrorMessage="1" sqref="Q118:X119 Q130:X131 Q104:X105 E14:L15 E92:L93 Q14:X15 F105:L105 E40:L41 E26:L27 E66:L67 Q66:X67 E78:L79 Q78:X79 Q52:X53 Q40:X41 E105:E108 Q92:X93 E130:L131 E118:L119 E52:L53 E104:L104 Q26:X27" xr:uid="{00000000-0002-0000-0100-000000000000}">
      <formula1>Hours</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K146"/>
  <sheetViews>
    <sheetView topLeftCell="AG1" workbookViewId="0">
      <selection activeCell="AO28" sqref="AO28"/>
    </sheetView>
  </sheetViews>
  <sheetFormatPr defaultRowHeight="12.75" x14ac:dyDescent="0.2"/>
  <cols>
    <col min="1" max="3" width="0" hidden="1" customWidth="1"/>
    <col min="4" max="4" width="16.140625" hidden="1" customWidth="1"/>
    <col min="5" max="5" width="0" hidden="1" customWidth="1"/>
    <col min="6" max="29" width="4" hidden="1" customWidth="1"/>
    <col min="30" max="32" width="0" hidden="1" customWidth="1"/>
    <col min="34" max="34" width="10.5703125" bestFit="1" customWidth="1"/>
  </cols>
  <sheetData>
    <row r="2" spans="1:37" x14ac:dyDescent="0.2">
      <c r="D2" t="s">
        <v>28</v>
      </c>
      <c r="E2" s="11">
        <v>52</v>
      </c>
    </row>
    <row r="3" spans="1:37" ht="15" x14ac:dyDescent="0.25">
      <c r="D3" t="s">
        <v>25</v>
      </c>
      <c r="E3" s="11">
        <v>6</v>
      </c>
      <c r="AH3" s="6" t="s">
        <v>24</v>
      </c>
      <c r="AK3" s="48" t="s">
        <v>139</v>
      </c>
    </row>
    <row r="4" spans="1:37" ht="15" x14ac:dyDescent="0.25">
      <c r="E4" s="11"/>
      <c r="AH4" s="6"/>
      <c r="AK4" s="48"/>
    </row>
    <row r="5" spans="1:37" ht="15" x14ac:dyDescent="0.25">
      <c r="AH5" s="10">
        <v>0</v>
      </c>
      <c r="AK5" s="48" t="s">
        <v>48</v>
      </c>
    </row>
    <row r="6" spans="1:37" ht="15" x14ac:dyDescent="0.25">
      <c r="AH6" s="10">
        <v>1.0416666666666666E-2</v>
      </c>
      <c r="AK6" s="48" t="s">
        <v>49</v>
      </c>
    </row>
    <row r="7" spans="1:37" ht="15" x14ac:dyDescent="0.25">
      <c r="AH7" s="10">
        <v>2.0833333333333332E-2</v>
      </c>
      <c r="AK7" s="48" t="s">
        <v>50</v>
      </c>
    </row>
    <row r="8" spans="1:37" ht="15" x14ac:dyDescent="0.25">
      <c r="A8" t="s">
        <v>21</v>
      </c>
      <c r="E8" s="6" t="s">
        <v>23</v>
      </c>
      <c r="F8" s="6">
        <v>0</v>
      </c>
      <c r="G8" s="6">
        <v>1</v>
      </c>
      <c r="H8" s="6">
        <v>2</v>
      </c>
      <c r="I8" s="6">
        <v>3</v>
      </c>
      <c r="J8" s="6">
        <v>4</v>
      </c>
      <c r="K8" s="6">
        <v>5</v>
      </c>
      <c r="L8" s="6">
        <v>6</v>
      </c>
      <c r="M8" s="6">
        <v>7</v>
      </c>
      <c r="N8" s="6">
        <v>8</v>
      </c>
      <c r="O8" s="6">
        <v>9</v>
      </c>
      <c r="P8" s="6">
        <v>10</v>
      </c>
      <c r="Q8" s="6">
        <v>11</v>
      </c>
      <c r="R8" s="6">
        <v>12</v>
      </c>
      <c r="S8" s="6">
        <v>13</v>
      </c>
      <c r="T8" s="6">
        <v>14</v>
      </c>
      <c r="U8" s="6">
        <v>15</v>
      </c>
      <c r="V8" s="6">
        <v>16</v>
      </c>
      <c r="W8" s="6">
        <v>17</v>
      </c>
      <c r="X8" s="6">
        <v>18</v>
      </c>
      <c r="Y8" s="6">
        <v>19</v>
      </c>
      <c r="Z8" s="6">
        <v>20</v>
      </c>
      <c r="AA8" s="6">
        <v>21</v>
      </c>
      <c r="AB8" s="6">
        <v>22</v>
      </c>
      <c r="AC8" s="6">
        <v>23</v>
      </c>
      <c r="AH8" s="10">
        <v>3.125E-2</v>
      </c>
      <c r="AK8" s="48" t="s">
        <v>51</v>
      </c>
    </row>
    <row r="9" spans="1:37" ht="15" x14ac:dyDescent="0.25">
      <c r="A9" t="s">
        <v>22</v>
      </c>
      <c r="E9" s="6" t="s">
        <v>13</v>
      </c>
      <c r="F9" s="6" t="s">
        <v>22</v>
      </c>
      <c r="G9" s="6" t="s">
        <v>22</v>
      </c>
      <c r="H9" s="6" t="s">
        <v>22</v>
      </c>
      <c r="I9" s="6" t="s">
        <v>22</v>
      </c>
      <c r="J9" s="6" t="s">
        <v>22</v>
      </c>
      <c r="K9" s="6" t="s">
        <v>22</v>
      </c>
      <c r="L9" s="6" t="s">
        <v>21</v>
      </c>
      <c r="M9" s="6" t="s">
        <v>21</v>
      </c>
      <c r="N9" s="6" t="s">
        <v>21</v>
      </c>
      <c r="O9" s="6" t="s">
        <v>21</v>
      </c>
      <c r="P9" s="6" t="s">
        <v>21</v>
      </c>
      <c r="Q9" s="6" t="s">
        <v>21</v>
      </c>
      <c r="R9" s="6" t="s">
        <v>21</v>
      </c>
      <c r="S9" s="6" t="s">
        <v>21</v>
      </c>
      <c r="T9" s="6" t="s">
        <v>21</v>
      </c>
      <c r="U9" s="6" t="s">
        <v>21</v>
      </c>
      <c r="V9" s="6" t="s">
        <v>21</v>
      </c>
      <c r="W9" s="6" t="s">
        <v>21</v>
      </c>
      <c r="X9" s="6" t="s">
        <v>21</v>
      </c>
      <c r="Y9" s="6" t="s">
        <v>22</v>
      </c>
      <c r="Z9" s="6" t="s">
        <v>22</v>
      </c>
      <c r="AA9" s="6" t="s">
        <v>22</v>
      </c>
      <c r="AB9" s="6" t="s">
        <v>22</v>
      </c>
      <c r="AC9" s="6" t="s">
        <v>22</v>
      </c>
      <c r="AH9" s="10">
        <v>4.1666666666666664E-2</v>
      </c>
      <c r="AK9" s="48" t="s">
        <v>52</v>
      </c>
    </row>
    <row r="10" spans="1:37" ht="15" x14ac:dyDescent="0.25">
      <c r="E10" s="6" t="s">
        <v>14</v>
      </c>
      <c r="F10" s="6" t="s">
        <v>22</v>
      </c>
      <c r="G10" s="6" t="s">
        <v>22</v>
      </c>
      <c r="H10" s="6" t="s">
        <v>22</v>
      </c>
      <c r="I10" s="6" t="s">
        <v>22</v>
      </c>
      <c r="J10" s="6" t="s">
        <v>22</v>
      </c>
      <c r="K10" s="6" t="s">
        <v>22</v>
      </c>
      <c r="L10" s="6" t="s">
        <v>21</v>
      </c>
      <c r="M10" s="6" t="s">
        <v>21</v>
      </c>
      <c r="N10" s="6" t="s">
        <v>21</v>
      </c>
      <c r="O10" s="6" t="s">
        <v>21</v>
      </c>
      <c r="P10" s="6" t="s">
        <v>21</v>
      </c>
      <c r="Q10" s="6" t="s">
        <v>21</v>
      </c>
      <c r="R10" s="6" t="s">
        <v>21</v>
      </c>
      <c r="S10" s="6" t="s">
        <v>21</v>
      </c>
      <c r="T10" s="6" t="s">
        <v>21</v>
      </c>
      <c r="U10" s="6" t="s">
        <v>21</v>
      </c>
      <c r="V10" s="6" t="s">
        <v>21</v>
      </c>
      <c r="W10" s="6" t="s">
        <v>21</v>
      </c>
      <c r="X10" s="6" t="s">
        <v>21</v>
      </c>
      <c r="Y10" s="6" t="s">
        <v>22</v>
      </c>
      <c r="Z10" s="6" t="s">
        <v>22</v>
      </c>
      <c r="AA10" s="6" t="s">
        <v>22</v>
      </c>
      <c r="AB10" s="6" t="s">
        <v>22</v>
      </c>
      <c r="AC10" s="6" t="s">
        <v>22</v>
      </c>
      <c r="AH10" s="10">
        <v>5.2083333333333336E-2</v>
      </c>
      <c r="AK10" s="48" t="s">
        <v>52</v>
      </c>
    </row>
    <row r="11" spans="1:37" ht="15" x14ac:dyDescent="0.25">
      <c r="E11" s="6" t="s">
        <v>15</v>
      </c>
      <c r="F11" s="6" t="s">
        <v>22</v>
      </c>
      <c r="G11" s="6" t="s">
        <v>22</v>
      </c>
      <c r="H11" s="6" t="s">
        <v>22</v>
      </c>
      <c r="I11" s="6" t="s">
        <v>22</v>
      </c>
      <c r="J11" s="6" t="s">
        <v>22</v>
      </c>
      <c r="K11" s="6" t="s">
        <v>22</v>
      </c>
      <c r="L11" s="6" t="s">
        <v>21</v>
      </c>
      <c r="M11" s="6" t="s">
        <v>21</v>
      </c>
      <c r="N11" s="6" t="s">
        <v>21</v>
      </c>
      <c r="O11" s="6" t="s">
        <v>21</v>
      </c>
      <c r="P11" s="6" t="s">
        <v>21</v>
      </c>
      <c r="Q11" s="6" t="s">
        <v>21</v>
      </c>
      <c r="R11" s="6" t="s">
        <v>21</v>
      </c>
      <c r="S11" s="6" t="s">
        <v>21</v>
      </c>
      <c r="T11" s="6" t="s">
        <v>21</v>
      </c>
      <c r="U11" s="6" t="s">
        <v>21</v>
      </c>
      <c r="V11" s="6" t="s">
        <v>21</v>
      </c>
      <c r="W11" s="6" t="s">
        <v>21</v>
      </c>
      <c r="X11" s="6" t="s">
        <v>21</v>
      </c>
      <c r="Y11" s="6" t="s">
        <v>22</v>
      </c>
      <c r="Z11" s="6" t="s">
        <v>22</v>
      </c>
      <c r="AA11" s="6" t="s">
        <v>22</v>
      </c>
      <c r="AB11" s="6" t="s">
        <v>22</v>
      </c>
      <c r="AC11" s="6" t="s">
        <v>22</v>
      </c>
      <c r="AH11" s="10">
        <v>6.25E-2</v>
      </c>
      <c r="AK11" s="48" t="s">
        <v>53</v>
      </c>
    </row>
    <row r="12" spans="1:37" ht="15" x14ac:dyDescent="0.25">
      <c r="E12" s="6" t="s">
        <v>16</v>
      </c>
      <c r="F12" s="6" t="s">
        <v>22</v>
      </c>
      <c r="G12" s="6" t="s">
        <v>22</v>
      </c>
      <c r="H12" s="6" t="s">
        <v>22</v>
      </c>
      <c r="I12" s="6" t="s">
        <v>22</v>
      </c>
      <c r="J12" s="6" t="s">
        <v>22</v>
      </c>
      <c r="K12" s="6" t="s">
        <v>22</v>
      </c>
      <c r="L12" s="6" t="s">
        <v>21</v>
      </c>
      <c r="M12" s="6" t="s">
        <v>21</v>
      </c>
      <c r="N12" s="6" t="s">
        <v>21</v>
      </c>
      <c r="O12" s="6" t="s">
        <v>21</v>
      </c>
      <c r="P12" s="6" t="s">
        <v>21</v>
      </c>
      <c r="Q12" s="6" t="s">
        <v>21</v>
      </c>
      <c r="R12" s="6" t="s">
        <v>21</v>
      </c>
      <c r="S12" s="6" t="s">
        <v>21</v>
      </c>
      <c r="T12" s="6" t="s">
        <v>21</v>
      </c>
      <c r="U12" s="6" t="s">
        <v>21</v>
      </c>
      <c r="V12" s="6" t="s">
        <v>21</v>
      </c>
      <c r="W12" s="6" t="s">
        <v>21</v>
      </c>
      <c r="X12" s="6" t="s">
        <v>21</v>
      </c>
      <c r="Y12" s="6" t="s">
        <v>22</v>
      </c>
      <c r="Z12" s="6" t="s">
        <v>22</v>
      </c>
      <c r="AA12" s="6" t="s">
        <v>22</v>
      </c>
      <c r="AB12" s="6" t="s">
        <v>22</v>
      </c>
      <c r="AC12" s="6" t="s">
        <v>22</v>
      </c>
      <c r="AH12" s="10">
        <v>7.2916666666666699E-2</v>
      </c>
      <c r="AK12" s="48" t="s">
        <v>54</v>
      </c>
    </row>
    <row r="13" spans="1:37" ht="15" x14ac:dyDescent="0.25">
      <c r="E13" s="6" t="s">
        <v>17</v>
      </c>
      <c r="F13" s="6" t="s">
        <v>22</v>
      </c>
      <c r="G13" s="6" t="s">
        <v>22</v>
      </c>
      <c r="H13" s="6" t="s">
        <v>22</v>
      </c>
      <c r="I13" s="6" t="s">
        <v>22</v>
      </c>
      <c r="J13" s="6" t="s">
        <v>22</v>
      </c>
      <c r="K13" s="6" t="s">
        <v>22</v>
      </c>
      <c r="L13" s="6" t="s">
        <v>21</v>
      </c>
      <c r="M13" s="6" t="s">
        <v>21</v>
      </c>
      <c r="N13" s="6" t="s">
        <v>21</v>
      </c>
      <c r="O13" s="6" t="s">
        <v>21</v>
      </c>
      <c r="P13" s="6" t="s">
        <v>21</v>
      </c>
      <c r="Q13" s="6" t="s">
        <v>21</v>
      </c>
      <c r="R13" s="6" t="s">
        <v>21</v>
      </c>
      <c r="S13" s="6" t="s">
        <v>21</v>
      </c>
      <c r="T13" s="6" t="s">
        <v>21</v>
      </c>
      <c r="U13" s="6" t="s">
        <v>21</v>
      </c>
      <c r="V13" s="6" t="s">
        <v>21</v>
      </c>
      <c r="W13" s="6" t="s">
        <v>21</v>
      </c>
      <c r="X13" s="6" t="s">
        <v>21</v>
      </c>
      <c r="Y13" s="6" t="s">
        <v>22</v>
      </c>
      <c r="Z13" s="6" t="s">
        <v>22</v>
      </c>
      <c r="AA13" s="6" t="s">
        <v>22</v>
      </c>
      <c r="AB13" s="6" t="s">
        <v>22</v>
      </c>
      <c r="AC13" s="6" t="s">
        <v>22</v>
      </c>
      <c r="AH13" s="10">
        <v>8.3333333333333301E-2</v>
      </c>
      <c r="AK13" s="48" t="s">
        <v>55</v>
      </c>
    </row>
    <row r="14" spans="1:37" ht="15" x14ac:dyDescent="0.25">
      <c r="E14" s="6" t="s">
        <v>18</v>
      </c>
      <c r="F14" s="6" t="s">
        <v>22</v>
      </c>
      <c r="G14" s="6" t="s">
        <v>22</v>
      </c>
      <c r="H14" s="6" t="s">
        <v>22</v>
      </c>
      <c r="I14" s="6" t="s">
        <v>22</v>
      </c>
      <c r="J14" s="6" t="s">
        <v>22</v>
      </c>
      <c r="K14" s="6" t="s">
        <v>22</v>
      </c>
      <c r="L14" s="6" t="s">
        <v>22</v>
      </c>
      <c r="M14" s="6" t="s">
        <v>22</v>
      </c>
      <c r="N14" s="6" t="s">
        <v>22</v>
      </c>
      <c r="O14" s="6" t="s">
        <v>21</v>
      </c>
      <c r="P14" s="6" t="s">
        <v>21</v>
      </c>
      <c r="Q14" s="6" t="s">
        <v>21</v>
      </c>
      <c r="R14" s="6" t="s">
        <v>21</v>
      </c>
      <c r="S14" s="6" t="s">
        <v>21</v>
      </c>
      <c r="T14" s="6" t="s">
        <v>21</v>
      </c>
      <c r="U14" s="6" t="s">
        <v>22</v>
      </c>
      <c r="V14" s="6" t="s">
        <v>22</v>
      </c>
      <c r="W14" s="6" t="s">
        <v>22</v>
      </c>
      <c r="X14" s="6" t="s">
        <v>22</v>
      </c>
      <c r="Y14" s="6" t="s">
        <v>22</v>
      </c>
      <c r="Z14" s="6" t="s">
        <v>22</v>
      </c>
      <c r="AA14" s="6" t="s">
        <v>21</v>
      </c>
      <c r="AB14" s="6" t="s">
        <v>22</v>
      </c>
      <c r="AC14" s="6" t="s">
        <v>22</v>
      </c>
      <c r="AH14" s="10">
        <v>9.375E-2</v>
      </c>
      <c r="AK14" s="48" t="s">
        <v>56</v>
      </c>
    </row>
    <row r="15" spans="1:37" ht="15" x14ac:dyDescent="0.25">
      <c r="E15" s="6" t="s">
        <v>19</v>
      </c>
      <c r="F15" s="6" t="s">
        <v>22</v>
      </c>
      <c r="G15" s="6" t="s">
        <v>22</v>
      </c>
      <c r="H15" s="6" t="s">
        <v>22</v>
      </c>
      <c r="I15" s="6" t="s">
        <v>22</v>
      </c>
      <c r="J15" s="6" t="s">
        <v>22</v>
      </c>
      <c r="K15" s="6" t="s">
        <v>22</v>
      </c>
      <c r="L15" s="6" t="s">
        <v>22</v>
      </c>
      <c r="M15" s="6" t="s">
        <v>22</v>
      </c>
      <c r="N15" s="6" t="s">
        <v>22</v>
      </c>
      <c r="O15" s="6" t="s">
        <v>21</v>
      </c>
      <c r="P15" s="6" t="s">
        <v>21</v>
      </c>
      <c r="Q15" s="6" t="s">
        <v>21</v>
      </c>
      <c r="R15" s="6" t="s">
        <v>21</v>
      </c>
      <c r="S15" s="6" t="s">
        <v>21</v>
      </c>
      <c r="T15" s="6" t="s">
        <v>21</v>
      </c>
      <c r="U15" s="6" t="s">
        <v>22</v>
      </c>
      <c r="V15" s="6" t="s">
        <v>22</v>
      </c>
      <c r="W15" s="6" t="s">
        <v>21</v>
      </c>
      <c r="X15" s="6" t="s">
        <v>22</v>
      </c>
      <c r="Y15" s="6" t="s">
        <v>22</v>
      </c>
      <c r="Z15" s="6" t="s">
        <v>22</v>
      </c>
      <c r="AA15" s="6" t="s">
        <v>22</v>
      </c>
      <c r="AB15" s="6" t="s">
        <v>22</v>
      </c>
      <c r="AC15" s="6" t="s">
        <v>22</v>
      </c>
      <c r="AH15" s="10">
        <v>0.104166666666667</v>
      </c>
      <c r="AK15" s="48" t="s">
        <v>57</v>
      </c>
    </row>
    <row r="16" spans="1:37" ht="15" x14ac:dyDescent="0.25">
      <c r="E16" s="6" t="s">
        <v>20</v>
      </c>
      <c r="F16" s="6" t="s">
        <v>22</v>
      </c>
      <c r="G16" s="6" t="s">
        <v>22</v>
      </c>
      <c r="H16" s="6" t="s">
        <v>22</v>
      </c>
      <c r="I16" s="6" t="s">
        <v>22</v>
      </c>
      <c r="J16" s="6" t="s">
        <v>22</v>
      </c>
      <c r="K16" s="6" t="s">
        <v>22</v>
      </c>
      <c r="L16" s="6" t="s">
        <v>22</v>
      </c>
      <c r="M16" s="6" t="s">
        <v>22</v>
      </c>
      <c r="N16" s="6" t="s">
        <v>21</v>
      </c>
      <c r="O16" s="6" t="s">
        <v>21</v>
      </c>
      <c r="P16" s="6" t="s">
        <v>21</v>
      </c>
      <c r="Q16" s="6" t="s">
        <v>21</v>
      </c>
      <c r="R16" s="6" t="s">
        <v>21</v>
      </c>
      <c r="S16" s="6" t="s">
        <v>21</v>
      </c>
      <c r="T16" s="6" t="s">
        <v>22</v>
      </c>
      <c r="U16" s="6" t="s">
        <v>22</v>
      </c>
      <c r="V16" s="6" t="s">
        <v>22</v>
      </c>
      <c r="W16" s="6" t="s">
        <v>22</v>
      </c>
      <c r="X16" s="6" t="s">
        <v>22</v>
      </c>
      <c r="Y16" s="6" t="s">
        <v>22</v>
      </c>
      <c r="Z16" s="6" t="s">
        <v>22</v>
      </c>
      <c r="AA16" s="6" t="s">
        <v>22</v>
      </c>
      <c r="AB16" s="6" t="s">
        <v>22</v>
      </c>
      <c r="AC16" s="6" t="s">
        <v>22</v>
      </c>
      <c r="AH16" s="10">
        <v>0.114583333333333</v>
      </c>
      <c r="AK16" s="48" t="s">
        <v>57</v>
      </c>
    </row>
    <row r="17" spans="4:37" ht="15" x14ac:dyDescent="0.25">
      <c r="AH17" s="10">
        <v>0.125</v>
      </c>
      <c r="AK17" s="48" t="s">
        <v>58</v>
      </c>
    </row>
    <row r="18" spans="4:37" ht="15" x14ac:dyDescent="0.25">
      <c r="D18" s="6" t="s">
        <v>29</v>
      </c>
      <c r="E18" s="12">
        <f>COUNTIF(F9:AC13,A8)</f>
        <v>65</v>
      </c>
      <c r="AH18" s="10">
        <v>0.13541666666666699</v>
      </c>
      <c r="AK18" s="48" t="s">
        <v>58</v>
      </c>
    </row>
    <row r="19" spans="4:37" ht="15" x14ac:dyDescent="0.25">
      <c r="D19" s="6" t="s">
        <v>30</v>
      </c>
      <c r="E19" s="12">
        <f>COUNTIF(F14:AC15,A8)</f>
        <v>14</v>
      </c>
      <c r="AH19" s="10">
        <v>0.14583333333333301</v>
      </c>
      <c r="AK19" s="48" t="s">
        <v>59</v>
      </c>
    </row>
    <row r="20" spans="4:37" ht="15" x14ac:dyDescent="0.25">
      <c r="D20" s="6" t="s">
        <v>27</v>
      </c>
      <c r="E20" s="12">
        <f>COUNTIFS(F16:AC16,A8)</f>
        <v>6</v>
      </c>
      <c r="AH20" s="10">
        <v>0.15625</v>
      </c>
      <c r="AK20" s="48" t="s">
        <v>60</v>
      </c>
    </row>
    <row r="21" spans="4:37" ht="15" x14ac:dyDescent="0.25">
      <c r="D21" s="13" t="s">
        <v>26</v>
      </c>
      <c r="E21" s="14">
        <f>($E$2*E18)+($E$2*E19)-(($E$18/5)*$E$3)+($E$20*E3)</f>
        <v>4066</v>
      </c>
      <c r="AH21" s="10">
        <v>0.16666666666666699</v>
      </c>
      <c r="AK21" s="48" t="s">
        <v>61</v>
      </c>
    </row>
    <row r="22" spans="4:37" ht="15" x14ac:dyDescent="0.25">
      <c r="AH22" s="10">
        <v>0.17708333333333301</v>
      </c>
      <c r="AK22" s="48" t="s">
        <v>61</v>
      </c>
    </row>
    <row r="23" spans="4:37" ht="15" x14ac:dyDescent="0.25">
      <c r="AH23" s="10">
        <v>0.1875</v>
      </c>
      <c r="AK23" s="48" t="s">
        <v>62</v>
      </c>
    </row>
    <row r="24" spans="4:37" ht="15" x14ac:dyDescent="0.25">
      <c r="AH24" s="10">
        <v>0.19791666666666699</v>
      </c>
      <c r="AK24" s="48" t="s">
        <v>63</v>
      </c>
    </row>
    <row r="25" spans="4:37" ht="15" x14ac:dyDescent="0.25">
      <c r="AH25" s="10">
        <v>0.20833333333333301</v>
      </c>
      <c r="AK25" s="48" t="s">
        <v>63</v>
      </c>
    </row>
    <row r="26" spans="4:37" ht="15" x14ac:dyDescent="0.25">
      <c r="AH26" s="10">
        <v>0.21875</v>
      </c>
      <c r="AK26" s="48" t="s">
        <v>64</v>
      </c>
    </row>
    <row r="27" spans="4:37" ht="15" x14ac:dyDescent="0.25">
      <c r="AH27" s="10">
        <v>0.22916666666666699</v>
      </c>
      <c r="AK27" s="48" t="s">
        <v>65</v>
      </c>
    </row>
    <row r="28" spans="4:37" ht="15" x14ac:dyDescent="0.25">
      <c r="AH28" s="10">
        <v>0.23958333333333301</v>
      </c>
      <c r="AK28" s="48" t="s">
        <v>66</v>
      </c>
    </row>
    <row r="29" spans="4:37" ht="15" x14ac:dyDescent="0.25">
      <c r="AH29" s="10">
        <v>0.25</v>
      </c>
      <c r="AK29" s="48" t="s">
        <v>67</v>
      </c>
    </row>
    <row r="30" spans="4:37" ht="15" x14ac:dyDescent="0.25">
      <c r="AH30" s="10">
        <v>0.26041666666666702</v>
      </c>
      <c r="AK30" s="48" t="s">
        <v>68</v>
      </c>
    </row>
    <row r="31" spans="4:37" ht="15" x14ac:dyDescent="0.25">
      <c r="AH31" s="10">
        <v>0.27083333333333298</v>
      </c>
      <c r="AK31" s="48" t="s">
        <v>69</v>
      </c>
    </row>
    <row r="32" spans="4:37" ht="15" x14ac:dyDescent="0.25">
      <c r="AH32" s="10">
        <v>0.28125</v>
      </c>
      <c r="AK32" s="48" t="s">
        <v>70</v>
      </c>
    </row>
    <row r="33" spans="34:37" ht="15" x14ac:dyDescent="0.25">
      <c r="AH33" s="10">
        <v>0.29166666666666702</v>
      </c>
      <c r="AK33" s="48" t="s">
        <v>71</v>
      </c>
    </row>
    <row r="34" spans="34:37" ht="15" x14ac:dyDescent="0.25">
      <c r="AH34" s="10">
        <v>0.30208333333333298</v>
      </c>
      <c r="AK34" s="48" t="s">
        <v>72</v>
      </c>
    </row>
    <row r="35" spans="34:37" ht="15" x14ac:dyDescent="0.25">
      <c r="AH35" s="10">
        <v>0.3125</v>
      </c>
      <c r="AK35" s="48" t="s">
        <v>73</v>
      </c>
    </row>
    <row r="36" spans="34:37" ht="15" x14ac:dyDescent="0.25">
      <c r="AH36" s="10">
        <v>0.32291666666666702</v>
      </c>
      <c r="AK36" s="48" t="s">
        <v>74</v>
      </c>
    </row>
    <row r="37" spans="34:37" ht="15" x14ac:dyDescent="0.25">
      <c r="AH37" s="10">
        <v>0.33333333333333298</v>
      </c>
      <c r="AK37" s="48" t="s">
        <v>75</v>
      </c>
    </row>
    <row r="38" spans="34:37" ht="15" x14ac:dyDescent="0.25">
      <c r="AH38" s="10">
        <v>0.34375</v>
      </c>
      <c r="AK38" s="48" t="s">
        <v>76</v>
      </c>
    </row>
    <row r="39" spans="34:37" ht="15" x14ac:dyDescent="0.25">
      <c r="AH39" s="10">
        <v>0.35416666666666702</v>
      </c>
      <c r="AK39" s="48" t="s">
        <v>77</v>
      </c>
    </row>
    <row r="40" spans="34:37" ht="15" x14ac:dyDescent="0.25">
      <c r="AH40" s="10">
        <v>0.36458333333333298</v>
      </c>
      <c r="AK40" s="48" t="s">
        <v>78</v>
      </c>
    </row>
    <row r="41" spans="34:37" ht="15" x14ac:dyDescent="0.25">
      <c r="AH41" s="10">
        <v>0.375</v>
      </c>
      <c r="AK41" s="48" t="s">
        <v>79</v>
      </c>
    </row>
    <row r="42" spans="34:37" ht="15" x14ac:dyDescent="0.25">
      <c r="AH42" s="10">
        <v>0.38541666666666702</v>
      </c>
      <c r="AK42" s="48" t="s">
        <v>80</v>
      </c>
    </row>
    <row r="43" spans="34:37" ht="15" x14ac:dyDescent="0.25">
      <c r="AH43" s="10">
        <v>0.39583333333333298</v>
      </c>
      <c r="AK43" s="48" t="s">
        <v>81</v>
      </c>
    </row>
    <row r="44" spans="34:37" ht="15" x14ac:dyDescent="0.25">
      <c r="AH44" s="10">
        <v>0.40625</v>
      </c>
      <c r="AK44" s="48" t="s">
        <v>82</v>
      </c>
    </row>
    <row r="45" spans="34:37" ht="15" x14ac:dyDescent="0.25">
      <c r="AH45" s="10">
        <v>0.41666666666666702</v>
      </c>
      <c r="AK45" s="48" t="s">
        <v>82</v>
      </c>
    </row>
    <row r="46" spans="34:37" ht="15" x14ac:dyDescent="0.25">
      <c r="AH46" s="10">
        <v>0.42708333333333298</v>
      </c>
      <c r="AK46" s="48" t="s">
        <v>83</v>
      </c>
    </row>
    <row r="47" spans="34:37" ht="15" x14ac:dyDescent="0.25">
      <c r="AH47" s="10">
        <v>0.4375</v>
      </c>
      <c r="AK47" s="48" t="s">
        <v>84</v>
      </c>
    </row>
    <row r="48" spans="34:37" ht="15" x14ac:dyDescent="0.25">
      <c r="AH48" s="10">
        <v>0.44791666666666702</v>
      </c>
      <c r="AK48" s="48" t="s">
        <v>85</v>
      </c>
    </row>
    <row r="49" spans="34:37" ht="15" x14ac:dyDescent="0.25">
      <c r="AH49" s="10">
        <v>0.45833333333333298</v>
      </c>
      <c r="AK49" s="48" t="s">
        <v>86</v>
      </c>
    </row>
    <row r="50" spans="34:37" ht="15" x14ac:dyDescent="0.25">
      <c r="AH50" s="10">
        <v>0.46875</v>
      </c>
      <c r="AK50" s="48" t="s">
        <v>87</v>
      </c>
    </row>
    <row r="51" spans="34:37" ht="15" x14ac:dyDescent="0.25">
      <c r="AH51" s="10">
        <v>0.47916666666666702</v>
      </c>
      <c r="AK51" s="48" t="s">
        <v>88</v>
      </c>
    </row>
    <row r="52" spans="34:37" ht="15" x14ac:dyDescent="0.25">
      <c r="AH52" s="10">
        <v>0.48958333333333298</v>
      </c>
      <c r="AK52" s="48" t="s">
        <v>89</v>
      </c>
    </row>
    <row r="53" spans="34:37" ht="15" x14ac:dyDescent="0.25">
      <c r="AH53" s="10">
        <v>0.5</v>
      </c>
      <c r="AK53" s="48" t="s">
        <v>90</v>
      </c>
    </row>
    <row r="54" spans="34:37" ht="15" x14ac:dyDescent="0.25">
      <c r="AH54" s="10">
        <v>0.51041666666666696</v>
      </c>
      <c r="AK54" s="48" t="s">
        <v>91</v>
      </c>
    </row>
    <row r="55" spans="34:37" ht="15" x14ac:dyDescent="0.25">
      <c r="AH55" s="10">
        <v>0.52083333333333304</v>
      </c>
      <c r="AK55" s="48" t="s">
        <v>92</v>
      </c>
    </row>
    <row r="56" spans="34:37" ht="15" x14ac:dyDescent="0.25">
      <c r="AH56" s="10">
        <v>0.53125</v>
      </c>
      <c r="AK56" s="48" t="s">
        <v>93</v>
      </c>
    </row>
    <row r="57" spans="34:37" ht="15" x14ac:dyDescent="0.25">
      <c r="AH57" s="10">
        <v>0.54166666666666696</v>
      </c>
      <c r="AK57" s="48" t="s">
        <v>94</v>
      </c>
    </row>
    <row r="58" spans="34:37" ht="15" x14ac:dyDescent="0.25">
      <c r="AH58" s="10">
        <v>0.55208333333333304</v>
      </c>
      <c r="AK58" s="48" t="s">
        <v>95</v>
      </c>
    </row>
    <row r="59" spans="34:37" ht="15" x14ac:dyDescent="0.25">
      <c r="AH59" s="10">
        <v>0.5625</v>
      </c>
      <c r="AK59" s="48" t="s">
        <v>96</v>
      </c>
    </row>
    <row r="60" spans="34:37" ht="15" x14ac:dyDescent="0.25">
      <c r="AH60" s="10">
        <v>0.57291666666666696</v>
      </c>
      <c r="AK60" s="48" t="s">
        <v>97</v>
      </c>
    </row>
    <row r="61" spans="34:37" ht="15" x14ac:dyDescent="0.25">
      <c r="AH61" s="10">
        <v>0.58333333333333304</v>
      </c>
      <c r="AK61" s="48" t="s">
        <v>98</v>
      </c>
    </row>
    <row r="62" spans="34:37" ht="15" x14ac:dyDescent="0.25">
      <c r="AH62" s="10">
        <v>0.59375</v>
      </c>
      <c r="AK62" s="48" t="s">
        <v>99</v>
      </c>
    </row>
    <row r="63" spans="34:37" ht="15" x14ac:dyDescent="0.25">
      <c r="AH63" s="10">
        <v>0.60416666666666696</v>
      </c>
      <c r="AK63" s="48" t="s">
        <v>100</v>
      </c>
    </row>
    <row r="64" spans="34:37" ht="15" x14ac:dyDescent="0.25">
      <c r="AH64" s="10">
        <v>0.61458333333333304</v>
      </c>
      <c r="AK64" s="48" t="s">
        <v>101</v>
      </c>
    </row>
    <row r="65" spans="34:37" ht="15" x14ac:dyDescent="0.25">
      <c r="AH65" s="10">
        <v>0.625</v>
      </c>
      <c r="AK65" s="48" t="s">
        <v>102</v>
      </c>
    </row>
    <row r="66" spans="34:37" ht="15" x14ac:dyDescent="0.25">
      <c r="AH66" s="10">
        <v>0.63541666666666696</v>
      </c>
      <c r="AK66" s="48" t="s">
        <v>103</v>
      </c>
    </row>
    <row r="67" spans="34:37" ht="15" x14ac:dyDescent="0.25">
      <c r="AH67" s="10">
        <v>0.64583333333333304</v>
      </c>
      <c r="AK67" s="48" t="s">
        <v>104</v>
      </c>
    </row>
    <row r="68" spans="34:37" ht="15" x14ac:dyDescent="0.25">
      <c r="AH68" s="10">
        <v>0.65625</v>
      </c>
      <c r="AK68" s="48" t="s">
        <v>105</v>
      </c>
    </row>
    <row r="69" spans="34:37" ht="15" x14ac:dyDescent="0.25">
      <c r="AH69" s="10">
        <v>0.66666666666666696</v>
      </c>
      <c r="AK69" s="48" t="s">
        <v>106</v>
      </c>
    </row>
    <row r="70" spans="34:37" ht="15" x14ac:dyDescent="0.25">
      <c r="AH70" s="10">
        <v>0.67708333333333304</v>
      </c>
      <c r="AK70" s="48" t="s">
        <v>107</v>
      </c>
    </row>
    <row r="71" spans="34:37" ht="15" x14ac:dyDescent="0.25">
      <c r="AH71" s="10">
        <v>0.6875</v>
      </c>
      <c r="AK71" s="48" t="s">
        <v>108</v>
      </c>
    </row>
    <row r="72" spans="34:37" ht="15" x14ac:dyDescent="0.25">
      <c r="AH72" s="10">
        <v>0.69791666666666696</v>
      </c>
      <c r="AK72" s="48" t="s">
        <v>109</v>
      </c>
    </row>
    <row r="73" spans="34:37" ht="15" x14ac:dyDescent="0.25">
      <c r="AH73" s="10">
        <v>0.70833333333333304</v>
      </c>
      <c r="AK73" s="48" t="s">
        <v>109</v>
      </c>
    </row>
    <row r="74" spans="34:37" ht="15" x14ac:dyDescent="0.25">
      <c r="AH74" s="10">
        <v>0.71875</v>
      </c>
      <c r="AK74" s="48" t="s">
        <v>110</v>
      </c>
    </row>
    <row r="75" spans="34:37" ht="15" x14ac:dyDescent="0.25">
      <c r="AH75" s="10">
        <v>0.72916666666666696</v>
      </c>
      <c r="AK75" s="48" t="s">
        <v>111</v>
      </c>
    </row>
    <row r="76" spans="34:37" ht="15" x14ac:dyDescent="0.25">
      <c r="AH76" s="10">
        <v>0.73958333333333304</v>
      </c>
      <c r="AK76" s="48" t="s">
        <v>112</v>
      </c>
    </row>
    <row r="77" spans="34:37" ht="15" x14ac:dyDescent="0.25">
      <c r="AH77" s="10">
        <v>0.75</v>
      </c>
      <c r="AK77" s="48" t="s">
        <v>113</v>
      </c>
    </row>
    <row r="78" spans="34:37" ht="15" x14ac:dyDescent="0.25">
      <c r="AH78" s="10">
        <v>0.76041666666666696</v>
      </c>
      <c r="AK78" s="48" t="s">
        <v>114</v>
      </c>
    </row>
    <row r="79" spans="34:37" ht="15" x14ac:dyDescent="0.25">
      <c r="AH79" s="10">
        <v>0.77083333333333304</v>
      </c>
      <c r="AK79" s="48" t="s">
        <v>115</v>
      </c>
    </row>
    <row r="80" spans="34:37" ht="15" x14ac:dyDescent="0.25">
      <c r="AH80" s="10">
        <v>0.78125</v>
      </c>
      <c r="AK80" s="48" t="s">
        <v>116</v>
      </c>
    </row>
    <row r="81" spans="34:37" ht="15" x14ac:dyDescent="0.25">
      <c r="AH81" s="10">
        <v>0.79166666666666696</v>
      </c>
      <c r="AK81" s="48" t="s">
        <v>117</v>
      </c>
    </row>
    <row r="82" spans="34:37" ht="15" x14ac:dyDescent="0.25">
      <c r="AH82" s="10">
        <v>0.80208333333333304</v>
      </c>
      <c r="AK82" s="48" t="s">
        <v>118</v>
      </c>
    </row>
    <row r="83" spans="34:37" ht="15" x14ac:dyDescent="0.25">
      <c r="AH83" s="10">
        <v>0.8125</v>
      </c>
      <c r="AK83" s="48" t="s">
        <v>119</v>
      </c>
    </row>
    <row r="84" spans="34:37" ht="15" x14ac:dyDescent="0.25">
      <c r="AH84" s="10">
        <v>0.82291666666666696</v>
      </c>
      <c r="AK84" s="48" t="s">
        <v>119</v>
      </c>
    </row>
    <row r="85" spans="34:37" ht="15" x14ac:dyDescent="0.25">
      <c r="AH85" s="10">
        <v>0.83333333333333304</v>
      </c>
      <c r="AK85" s="48" t="s">
        <v>120</v>
      </c>
    </row>
    <row r="86" spans="34:37" ht="15" x14ac:dyDescent="0.25">
      <c r="AH86" s="10">
        <v>0.84375</v>
      </c>
      <c r="AK86" s="48" t="s">
        <v>121</v>
      </c>
    </row>
    <row r="87" spans="34:37" ht="15" x14ac:dyDescent="0.25">
      <c r="AH87" s="10">
        <v>0.85416666666666696</v>
      </c>
      <c r="AK87" s="48" t="s">
        <v>121</v>
      </c>
    </row>
    <row r="88" spans="34:37" ht="15" x14ac:dyDescent="0.25">
      <c r="AH88" s="10">
        <v>0.86458333333333304</v>
      </c>
      <c r="AK88" s="48" t="s">
        <v>122</v>
      </c>
    </row>
    <row r="89" spans="34:37" ht="15" x14ac:dyDescent="0.25">
      <c r="AH89" s="10">
        <v>0.875</v>
      </c>
      <c r="AK89" s="48" t="s">
        <v>123</v>
      </c>
    </row>
    <row r="90" spans="34:37" ht="15" x14ac:dyDescent="0.25">
      <c r="AH90" s="10">
        <v>0.88541666666666696</v>
      </c>
      <c r="AK90" s="48" t="s">
        <v>124</v>
      </c>
    </row>
    <row r="91" spans="34:37" ht="15" x14ac:dyDescent="0.25">
      <c r="AH91" s="10">
        <v>0.89583333333333304</v>
      </c>
      <c r="AK91" s="48" t="s">
        <v>125</v>
      </c>
    </row>
    <row r="92" spans="34:37" ht="15" x14ac:dyDescent="0.25">
      <c r="AH92" s="10">
        <v>0.90625</v>
      </c>
      <c r="AK92" s="48" t="s">
        <v>125</v>
      </c>
    </row>
    <row r="93" spans="34:37" ht="15" x14ac:dyDescent="0.25">
      <c r="AH93" s="10">
        <v>0.91666666666666696</v>
      </c>
      <c r="AK93" s="48" t="s">
        <v>126</v>
      </c>
    </row>
    <row r="94" spans="34:37" ht="15" x14ac:dyDescent="0.25">
      <c r="AH94" s="10">
        <v>0.92708333333333304</v>
      </c>
      <c r="AK94" s="48" t="s">
        <v>127</v>
      </c>
    </row>
    <row r="95" spans="34:37" ht="15" x14ac:dyDescent="0.25">
      <c r="AH95" s="10">
        <v>0.9375</v>
      </c>
      <c r="AK95" s="48" t="s">
        <v>128</v>
      </c>
    </row>
    <row r="96" spans="34:37" ht="15" x14ac:dyDescent="0.25">
      <c r="AH96" s="10">
        <v>0.94791666666666696</v>
      </c>
      <c r="AK96" s="48" t="s">
        <v>129</v>
      </c>
    </row>
    <row r="97" spans="34:37" ht="15" x14ac:dyDescent="0.25">
      <c r="AH97" s="10">
        <v>0.95833333333333304</v>
      </c>
      <c r="AK97" s="48" t="s">
        <v>130</v>
      </c>
    </row>
    <row r="98" spans="34:37" ht="15" x14ac:dyDescent="0.25">
      <c r="AH98" s="10">
        <v>0.96875</v>
      </c>
      <c r="AK98" s="48" t="s">
        <v>131</v>
      </c>
    </row>
    <row r="99" spans="34:37" ht="15" x14ac:dyDescent="0.25">
      <c r="AH99" s="10">
        <v>0.97916666666666696</v>
      </c>
      <c r="AK99" s="48" t="s">
        <v>131</v>
      </c>
    </row>
    <row r="100" spans="34:37" ht="15" x14ac:dyDescent="0.25">
      <c r="AH100" s="10">
        <v>0.98958333333333304</v>
      </c>
      <c r="AK100" s="48" t="s">
        <v>132</v>
      </c>
    </row>
    <row r="101" spans="34:37" ht="15" x14ac:dyDescent="0.25">
      <c r="AH101" s="10">
        <v>0.99930555555555556</v>
      </c>
      <c r="AK101" s="48" t="s">
        <v>132</v>
      </c>
    </row>
    <row r="102" spans="34:37" ht="15" x14ac:dyDescent="0.25">
      <c r="AH102" s="9"/>
      <c r="AK102" s="48" t="s">
        <v>133</v>
      </c>
    </row>
    <row r="103" spans="34:37" ht="15" x14ac:dyDescent="0.25">
      <c r="AH103" s="9"/>
      <c r="AK103" s="48" t="s">
        <v>134</v>
      </c>
    </row>
    <row r="104" spans="34:37" x14ac:dyDescent="0.2">
      <c r="AH104" s="9"/>
    </row>
    <row r="105" spans="34:37" x14ac:dyDescent="0.2">
      <c r="AH105" s="9"/>
    </row>
    <row r="106" spans="34:37" x14ac:dyDescent="0.2">
      <c r="AH106" s="9"/>
    </row>
    <row r="107" spans="34:37" x14ac:dyDescent="0.2">
      <c r="AH107" s="9"/>
    </row>
    <row r="108" spans="34:37" x14ac:dyDescent="0.2">
      <c r="AH108" s="9"/>
    </row>
    <row r="109" spans="34:37" x14ac:dyDescent="0.2">
      <c r="AH109" s="9"/>
    </row>
    <row r="110" spans="34:37" x14ac:dyDescent="0.2">
      <c r="AH110" s="9"/>
    </row>
    <row r="111" spans="34:37" x14ac:dyDescent="0.2">
      <c r="AH111" s="9"/>
    </row>
    <row r="112" spans="34:37" x14ac:dyDescent="0.2">
      <c r="AH112" s="9"/>
    </row>
    <row r="113" spans="34:34" x14ac:dyDescent="0.2">
      <c r="AH113" s="9"/>
    </row>
    <row r="114" spans="34:34" x14ac:dyDescent="0.2">
      <c r="AH114" s="9"/>
    </row>
    <row r="115" spans="34:34" x14ac:dyDescent="0.2">
      <c r="AH115" s="9"/>
    </row>
    <row r="116" spans="34:34" x14ac:dyDescent="0.2">
      <c r="AH116" s="9"/>
    </row>
    <row r="117" spans="34:34" x14ac:dyDescent="0.2">
      <c r="AH117" s="9"/>
    </row>
    <row r="118" spans="34:34" x14ac:dyDescent="0.2">
      <c r="AH118" s="9"/>
    </row>
    <row r="119" spans="34:34" x14ac:dyDescent="0.2">
      <c r="AH119" s="9"/>
    </row>
    <row r="120" spans="34:34" x14ac:dyDescent="0.2">
      <c r="AH120" s="9"/>
    </row>
    <row r="121" spans="34:34" x14ac:dyDescent="0.2">
      <c r="AH121" s="9"/>
    </row>
    <row r="122" spans="34:34" x14ac:dyDescent="0.2">
      <c r="AH122" s="9"/>
    </row>
    <row r="123" spans="34:34" x14ac:dyDescent="0.2">
      <c r="AH123" s="9"/>
    </row>
    <row r="124" spans="34:34" x14ac:dyDescent="0.2">
      <c r="AH124" s="9"/>
    </row>
    <row r="125" spans="34:34" x14ac:dyDescent="0.2">
      <c r="AH125" s="9"/>
    </row>
    <row r="126" spans="34:34" x14ac:dyDescent="0.2">
      <c r="AH126" s="9"/>
    </row>
    <row r="127" spans="34:34" x14ac:dyDescent="0.2">
      <c r="AH127" s="9"/>
    </row>
    <row r="128" spans="34:34" x14ac:dyDescent="0.2">
      <c r="AH128" s="9"/>
    </row>
    <row r="129" spans="34:34" x14ac:dyDescent="0.2">
      <c r="AH129" s="9"/>
    </row>
    <row r="130" spans="34:34" x14ac:dyDescent="0.2">
      <c r="AH130" s="9"/>
    </row>
    <row r="131" spans="34:34" x14ac:dyDescent="0.2">
      <c r="AH131" s="9"/>
    </row>
    <row r="132" spans="34:34" x14ac:dyDescent="0.2">
      <c r="AH132" s="9"/>
    </row>
    <row r="133" spans="34:34" x14ac:dyDescent="0.2">
      <c r="AH133" s="9"/>
    </row>
    <row r="134" spans="34:34" x14ac:dyDescent="0.2">
      <c r="AH134" s="9"/>
    </row>
    <row r="135" spans="34:34" x14ac:dyDescent="0.2">
      <c r="AH135" s="9"/>
    </row>
    <row r="136" spans="34:34" x14ac:dyDescent="0.2">
      <c r="AH136" s="9"/>
    </row>
    <row r="137" spans="34:34" x14ac:dyDescent="0.2">
      <c r="AH137" s="9"/>
    </row>
    <row r="138" spans="34:34" x14ac:dyDescent="0.2">
      <c r="AH138" s="9"/>
    </row>
    <row r="139" spans="34:34" x14ac:dyDescent="0.2">
      <c r="AH139" s="9"/>
    </row>
    <row r="140" spans="34:34" x14ac:dyDescent="0.2">
      <c r="AH140" s="9"/>
    </row>
    <row r="141" spans="34:34" x14ac:dyDescent="0.2">
      <c r="AH141" s="9"/>
    </row>
    <row r="142" spans="34:34" x14ac:dyDescent="0.2">
      <c r="AH142" s="9"/>
    </row>
    <row r="143" spans="34:34" x14ac:dyDescent="0.2">
      <c r="AH143" s="9"/>
    </row>
    <row r="144" spans="34:34" x14ac:dyDescent="0.2">
      <c r="AH144" s="9"/>
    </row>
    <row r="145" spans="34:34" x14ac:dyDescent="0.2">
      <c r="AH145" s="9"/>
    </row>
    <row r="146" spans="34:34" x14ac:dyDescent="0.2">
      <c r="AH146" s="9"/>
    </row>
  </sheetData>
  <sheetProtection algorithmName="SHA-512" hashValue="ML6IOIS6K0/6RRyWrkM0wQk6GSP5UvLiPnvMunzrsZYSMEL+1712pBarOq1wQ5/fbRzUXnBoi24lo1PmrNYb5w==" saltValue="tUlVMXSEKlUz8lt2Boo/6Q==" spinCount="100000" sheet="1" objects="1" scenarios="1"/>
  <conditionalFormatting sqref="F9:AC16">
    <cfRule type="containsText" dxfId="1" priority="2" operator="containsText" text="On">
      <formula>NOT(ISERROR(SEARCH("On",F9)))</formula>
    </cfRule>
  </conditionalFormatting>
  <dataValidations count="1">
    <dataValidation type="list" allowBlank="1" showInputMessage="1" showErrorMessage="1" sqref="F9:AC16" xr:uid="{00000000-0002-0000-0200-000000000000}">
      <formula1>Status</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1" operator="containsText" id="{349B4744-EA1B-4536-B509-B2014A824733}">
            <xm:f>NOT(ISERROR(SEARCH($A$9,F9)))</xm:f>
            <xm:f>$A$9</xm:f>
            <x14:dxf>
              <fill>
                <patternFill>
                  <bgColor theme="0" tint="-0.24994659260841701"/>
                </patternFill>
              </fill>
            </x14:dxf>
          </x14:cfRule>
          <xm:sqref>F9:AC16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Annual Operating Hours</vt:lpstr>
      <vt:lpstr>Daily Schedule Calculator</vt:lpstr>
      <vt:lpstr>Drop Down Lists</vt:lpstr>
      <vt:lpstr>Hours</vt:lpstr>
      <vt:lpstr>'Annual Operating Hours'!Print_Area</vt:lpstr>
      <vt:lpstr>Status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Ted Brown</dc:creator>
  <cp:lastModifiedBy>Ted Brown</cp:lastModifiedBy>
  <cp:lastPrinted>2017-07-25T21:02:31Z</cp:lastPrinted>
  <dcterms:created xsi:type="dcterms:W3CDTF">2017-06-30T21:51:50Z</dcterms:created>
  <dcterms:modified xsi:type="dcterms:W3CDTF">2018-03-14T18:27:05Z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ixt_type_list" linkTarget="prop_fixt_type_list">
    <vt:r8>0</vt:r8>
  </property>
  <property fmtid="{D5CDD505-2E9C-101B-9397-08002B2CF9AE}" pid="3" name="Fixture_LU" linkTarget="Prop_Fixture_LU">
    <vt:r8>0</vt:r8>
  </property>
  <property fmtid="{D5CDD505-2E9C-101B-9397-08002B2CF9AE}" pid="4" name="type_LU" linkTarget="prop_type_LU">
    <vt:r8>0</vt:r8>
  </property>
  <property fmtid="{D5CDD505-2E9C-101B-9397-08002B2CF9AE}" pid="5" name="Type_sel" linkTarget="Prop_Type_sel">
    <vt:r8>0</vt:r8>
  </property>
  <property fmtid="{D5CDD505-2E9C-101B-9397-08002B2CF9AE}" pid="6" name="fixt_id_list" linkTarget="prop_fixt_id_list">
    <vt:lpwstr>#REF!</vt:lpwstr>
  </property>
  <property fmtid="{D5CDD505-2E9C-101B-9397-08002B2CF9AE}" pid="7" name="fixt_sched_FC" linkTarget="prop_fixt_sched_FC">
    <vt:lpwstr>#REF!</vt:lpwstr>
  </property>
  <property fmtid="{D5CDD505-2E9C-101B-9397-08002B2CF9AE}" pid="8" name="fixt_type_list_do_not_delete" linkTarget="prop_fixt_type_list_do_not_delete">
    <vt:lpwstr>#REF!</vt:lpwstr>
  </property>
</Properties>
</file>